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Ф.2.ЗВЕД" sheetId="1" r:id="rId1"/>
  </sheets>
  <externalReferences>
    <externalReference r:id="rId4"/>
  </externalReferences>
  <definedNames>
    <definedName name="_xlnm.Print_Titles" localSheetId="0">'Ф.2.ЗВЕД'!$22:$22</definedName>
    <definedName name="_xlnm.Print_Area" localSheetId="0">'Ф.2.ЗВЕД'!$A$1:$J$105</definedName>
  </definedNames>
  <calcPr fullCalcOnLoad="1"/>
</workbook>
</file>

<file path=xl/sharedStrings.xml><?xml version="1.0" encoding="utf-8"?>
<sst xmlns="http://schemas.openxmlformats.org/spreadsheetml/2006/main" count="111" uniqueCount="104">
  <si>
    <t>(ініціали, прізвище)</t>
  </si>
  <si>
    <t>(підпис)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</si>
  <si>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</si>
  <si>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Нерозподілені видатки</t>
  </si>
  <si>
    <t>X</t>
  </si>
  <si>
    <t>Інші видатки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</si>
  <si>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</si>
  <si>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</si>
  <si>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</si>
  <si>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</si>
  <si>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</si>
  <si>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</si>
  <si>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</si>
  <si>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</si>
  <si>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</si>
  <si>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</si>
  <si>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</si>
  <si>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</si>
  <si>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</si>
  <si>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</si>
  <si>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</si>
  <si>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</si>
  <si>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</si>
  <si>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</si>
  <si>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</si>
  <si>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</si>
  <si>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</si>
  <si>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</si>
  <si>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</si>
  <si>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</si>
  <si>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</si>
  <si>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</si>
  <si>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</si>
  <si>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</si>
  <si>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</si>
  <si>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</si>
  <si>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</si>
  <si>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</si>
  <si>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</si>
  <si>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</si>
  <si>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</si>
  <si>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</si>
  <si>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</si>
  <si>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</si>
  <si>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</si>
  <si>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</si>
  <si>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</si>
  <si>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</si>
  <si>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</si>
  <si>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</si>
  <si>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</si>
  <si>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</si>
  <si>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</si>
  <si>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</si>
  <si>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</si>
  <si>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</si>
  <si>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</si>
  <si>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</si>
  <si>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</si>
  <si>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</si>
  <si>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090</t>
  </si>
  <si>
    <t>Предмети, матеріали, обладнання та інвентар</t>
  </si>
  <si>
    <t>080</t>
  </si>
  <si>
    <t>Використання товарів і послуг</t>
  </si>
  <si>
    <t>070</t>
  </si>
  <si>
    <t>Нарахування на оплату праці</t>
  </si>
  <si>
    <t>060</t>
  </si>
  <si>
    <t xml:space="preserve">  Грошове  забезпечення військовослужбовців</t>
  </si>
  <si>
    <t>050</t>
  </si>
  <si>
    <t xml:space="preserve">  Заробітна плата</t>
  </si>
  <si>
    <t>040</t>
  </si>
  <si>
    <t xml:space="preserve">Оплата праці </t>
  </si>
  <si>
    <t>030</t>
  </si>
  <si>
    <t>Оплата праці і нарахування на заробітну плату</t>
  </si>
  <si>
    <t>020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</si>
  <si>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</si>
  <si>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010</t>
  </si>
  <si>
    <t>Х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</si>
  <si>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</si>
  <si>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</si>
  <si>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</si>
  <si>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</si>
  <si>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</si>
  <si>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Залишок на початок звітного року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</si>
  <si>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</si>
  <si>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Затверджено на звітний рік</t>
  </si>
  <si>
    <t>Код рядка</t>
  </si>
  <si>
    <t>КЕКВ та/або ККК</t>
  </si>
  <si>
    <t>Показники</t>
  </si>
  <si>
    <t>Одиниця виміру: грн, коп.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</si>
  <si>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</si>
  <si>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</si>
  <si>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</si>
  <si>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</si>
  <si>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</si>
  <si>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</si>
  <si>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</si>
  <si>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</si>
  <si>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</si>
  <si>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</si>
  <si>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Установа</t>
  </si>
  <si>
    <t>коди</t>
  </si>
  <si>
    <t>ЗВІТ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</si>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</sst>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&quot;-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u val="single"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 applyProtection="1">
      <alignment horizontal="right" vertical="center" wrapText="1"/>
      <protection hidden="1"/>
    </xf>
    <xf numFmtId="164" fontId="8" fillId="0" borderId="11" xfId="0" applyNumberFormat="1" applyFont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64" fontId="8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 applyProtection="1">
      <alignment horizontal="right" vertical="center" wrapText="1"/>
      <protection/>
    </xf>
    <xf numFmtId="164" fontId="3" fillId="0" borderId="12" xfId="0" applyNumberFormat="1" applyFont="1" applyBorder="1" applyAlignment="1" applyProtection="1">
      <alignment horizontal="right" vertical="center"/>
      <protection locked="0"/>
    </xf>
    <xf numFmtId="164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8" fillId="33" borderId="13" xfId="0" applyNumberFormat="1" applyFont="1" applyFill="1" applyBorder="1" applyAlignment="1" applyProtection="1">
      <alignment horizontal="center" wrapText="1"/>
      <protection/>
    </xf>
    <xf numFmtId="1" fontId="8" fillId="33" borderId="13" xfId="0" applyNumberFormat="1" applyFont="1" applyFill="1" applyBorder="1" applyAlignment="1" applyProtection="1">
      <alignment horizontal="center" wrapText="1"/>
      <protection/>
    </xf>
    <xf numFmtId="49" fontId="8" fillId="33" borderId="13" xfId="0" applyNumberFormat="1" applyFont="1" applyFill="1" applyBorder="1" applyAlignment="1" applyProtection="1">
      <alignment wrapText="1"/>
      <protection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17" fillId="0" borderId="13" xfId="0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/>
    </xf>
    <xf numFmtId="0" fontId="17" fillId="0" borderId="15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85;&#1077;%20&#1091;&#1076;&#1072;&#1083;&#1103;&#1090;&#1100;%20&#1074;&#1086;&#1089;&#1089;&#1090;&#1072;&#1085;&#1086;&#1074;&#1083;&#1077;&#1085;&#1080;&#1077;%20&#1089;&#1080;&#1089;&#1090;&#1077;&#1084;&#1099;\&#1082;&#1072;&#1079;&#1085;&#1072;\&#1059;&#1044;&#1050;\&#1047;&#1074;&#1110;&#1090;&#1080;%20&#1059;&#1044;&#1050;&#1057;&#1059;\&#1047;&#1074;&#1110;&#1090;%202017\&#1047;&#1042;&#1030;&#1058;%202017%20&#1044;&#1041;\&#1079;&#1074;&#1110;&#1090;%20&#1079;&#1072;%202017%20&#1088;&#1110;&#1082;%20&#1044;&#104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базова дотац"/>
      <sheetName val="Ф.2.1 соц економ"/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1 зона ризику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4">
        <row r="3">
          <cell r="B3" t="str">
            <v>Фінансове управління Вознесенської міської ради</v>
          </cell>
        </row>
        <row r="5">
          <cell r="B5" t="str">
            <v>м.Вознесенськ, пл.Центральна,1</v>
          </cell>
        </row>
        <row r="7">
          <cell r="F7">
            <v>1</v>
          </cell>
        </row>
        <row r="10">
          <cell r="I10" t="str">
            <v>-</v>
          </cell>
        </row>
        <row r="13">
          <cell r="B13" t="str">
            <v>02318290</v>
          </cell>
        </row>
        <row r="14">
          <cell r="B14">
            <v>4810200000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19">
          <cell r="C19" t="str">
            <v>"09"січня 2018 року</v>
          </cell>
        </row>
        <row r="26">
          <cell r="F26" t="str">
            <v>В.В.Москаленко</v>
          </cell>
        </row>
        <row r="28">
          <cell r="F28" t="str">
            <v>В.В.Войтович</v>
          </cell>
        </row>
        <row r="30">
          <cell r="F30" t="str">
            <v>Начальник управління</v>
          </cell>
        </row>
        <row r="31">
          <cell r="F31" t="str">
            <v>Головний бухгалтер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7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9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0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1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2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3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4"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7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96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66.00390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421875" style="0" customWidth="1"/>
    <col min="14" max="14" width="10.140625" style="0" customWidth="1"/>
  </cols>
  <sheetData>
    <row r="1" spans="7:11" s="2" customFormat="1" ht="15" customHeight="1">
      <c r="G1" s="61" t="s">
        <v>103</v>
      </c>
      <c r="H1" s="61"/>
      <c r="I1" s="61"/>
      <c r="J1" s="61"/>
      <c r="K1" s="60"/>
    </row>
    <row r="2" spans="7:11" s="2" customFormat="1" ht="36.75" customHeight="1">
      <c r="G2" s="61"/>
      <c r="H2" s="61"/>
      <c r="I2" s="61"/>
      <c r="J2" s="61"/>
      <c r="K2" s="60"/>
    </row>
    <row r="3" spans="7:11" s="2" customFormat="1" ht="0.75" customHeight="1">
      <c r="G3" s="61"/>
      <c r="H3" s="61"/>
      <c r="I3" s="61"/>
      <c r="J3" s="61"/>
      <c r="K3" s="60"/>
    </row>
    <row r="4" spans="1:14" s="2" customFormat="1" ht="15">
      <c r="A4" s="67" t="s">
        <v>102</v>
      </c>
      <c r="B4" s="67"/>
      <c r="C4" s="67"/>
      <c r="D4" s="67"/>
      <c r="E4" s="67"/>
      <c r="F4" s="67"/>
      <c r="G4" s="67"/>
      <c r="H4" s="67"/>
      <c r="I4" s="67"/>
      <c r="J4" s="67"/>
      <c r="K4" s="58"/>
      <c r="L4" s="58"/>
      <c r="M4" s="58"/>
      <c r="N4" s="58"/>
    </row>
    <row r="5" spans="1:14" s="2" customFormat="1" ht="15">
      <c r="A5" s="71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71"/>
      <c r="C5" s="71"/>
      <c r="D5" s="71"/>
      <c r="E5" s="71"/>
      <c r="F5" s="71"/>
      <c r="G5" s="59" t="str">
        <f>IF('[1]ЗАПОЛНИТЬ'!$F$7=1,'[1]шапки'!C2,'[1]шапки'!D2)</f>
        <v>      №2д,</v>
      </c>
      <c r="H5" s="58" t="str">
        <f>IF('[1]ЗАПОЛНИТЬ'!$F$7=1,'[1]шапки'!D2,"")</f>
        <v>      №2м)</v>
      </c>
      <c r="I5" s="58"/>
      <c r="J5" s="58"/>
      <c r="K5" s="58"/>
      <c r="L5" s="58"/>
      <c r="M5" s="58"/>
      <c r="N5" s="58"/>
    </row>
    <row r="6" spans="1:10" s="2" customFormat="1" ht="15">
      <c r="A6" s="67" t="str">
        <f>CONCATENATE("за ",'[1]ЗАПОЛНИТЬ'!$B$17," ",'[1]ЗАПОЛНИТЬ'!$C$17)</f>
        <v>за  2017 р.</v>
      </c>
      <c r="B6" s="67"/>
      <c r="C6" s="67"/>
      <c r="D6" s="67"/>
      <c r="E6" s="67"/>
      <c r="F6" s="67"/>
      <c r="G6" s="67"/>
      <c r="H6" s="67"/>
      <c r="I6" s="67"/>
      <c r="J6" s="67"/>
    </row>
    <row r="7" s="3" customFormat="1" ht="9" customHeight="1">
      <c r="J7" s="57" t="s">
        <v>101</v>
      </c>
    </row>
    <row r="8" s="3" customFormat="1" ht="6.75" customHeight="1" hidden="1">
      <c r="J8" s="56"/>
    </row>
    <row r="9" spans="1:12" s="3" customFormat="1" ht="12">
      <c r="A9" s="55" t="s">
        <v>100</v>
      </c>
      <c r="B9" s="68" t="str">
        <f>'[1]ЗАПОЛНИТЬ'!B3</f>
        <v>Фінансове управління Вознесенської міської ради</v>
      </c>
      <c r="C9" s="68"/>
      <c r="D9" s="68"/>
      <c r="E9" s="68"/>
      <c r="F9" s="68"/>
      <c r="G9" s="68"/>
      <c r="H9" s="8" t="s">
        <v>99</v>
      </c>
      <c r="J9" s="54" t="str">
        <f>'[1]ЗАПОЛНИТЬ'!B13</f>
        <v>02318290</v>
      </c>
      <c r="K9" s="46"/>
      <c r="L9" s="45"/>
    </row>
    <row r="10" spans="1:12" s="3" customFormat="1" ht="11.25" customHeight="1">
      <c r="A10" s="51" t="s">
        <v>98</v>
      </c>
      <c r="B10" s="69" t="str">
        <f>'[1]ЗАПОЛНИТЬ'!B5</f>
        <v>м.Вознесенськ, пл.Центральна,1</v>
      </c>
      <c r="C10" s="69"/>
      <c r="D10" s="69"/>
      <c r="E10" s="69"/>
      <c r="F10" s="69"/>
      <c r="G10" s="69"/>
      <c r="H10" s="3" t="s">
        <v>97</v>
      </c>
      <c r="J10" s="52">
        <f>'[1]ЗАПОЛНИТЬ'!B14</f>
        <v>4810200000</v>
      </c>
      <c r="K10" s="46"/>
      <c r="L10" s="51"/>
    </row>
    <row r="11" spans="1:12" s="3" customFormat="1" ht="11.25" customHeight="1">
      <c r="A11" s="53" t="s">
        <v>96</v>
      </c>
      <c r="B11" s="74" t="str">
        <f>'[1]ЗАПОЛНИТЬ'!D15</f>
        <v>Орган місцевого самоврядування</v>
      </c>
      <c r="C11" s="74"/>
      <c r="D11" s="74"/>
      <c r="E11" s="74"/>
      <c r="F11" s="74"/>
      <c r="G11" s="74"/>
      <c r="H11" s="3" t="s">
        <v>95</v>
      </c>
      <c r="J11" s="52">
        <f>'[1]ЗАПОЛНИТЬ'!B15</f>
        <v>420</v>
      </c>
      <c r="K11" s="46"/>
      <c r="L11" s="51"/>
    </row>
    <row r="12" spans="1:12" s="3" customFormat="1" ht="12" customHeight="1">
      <c r="A12" s="72" t="s">
        <v>94</v>
      </c>
      <c r="B12" s="72"/>
      <c r="C12" s="72"/>
      <c r="D12" s="47">
        <f>'[1]ЗАПОЛНИТЬ'!H9</f>
        <v>0</v>
      </c>
      <c r="E12" s="75">
        <f>IF(D12&gt;0,VLOOKUP(D12,'[1]ДовидникКВК(ГОС)'!A:B,2,FALSE),"")</f>
      </c>
      <c r="F12" s="75"/>
      <c r="G12" s="75"/>
      <c r="H12" s="75"/>
      <c r="K12" s="50"/>
      <c r="L12" s="45"/>
    </row>
    <row r="13" spans="1:12" s="3" customFormat="1" ht="15.75">
      <c r="A13" s="72" t="s">
        <v>93</v>
      </c>
      <c r="B13" s="72"/>
      <c r="C13" s="72"/>
      <c r="D13" s="49"/>
      <c r="E13" s="73"/>
      <c r="F13" s="73"/>
      <c r="G13" s="73"/>
      <c r="H13" s="73"/>
      <c r="I13" s="73"/>
      <c r="J13" s="73"/>
      <c r="K13" s="46"/>
      <c r="L13" s="45"/>
    </row>
    <row r="14" spans="1:12" s="3" customFormat="1" ht="11.25">
      <c r="A14" s="72" t="s">
        <v>92</v>
      </c>
      <c r="B14" s="72"/>
      <c r="C14" s="72"/>
      <c r="D14" s="48">
        <f>'[1]ЗАПОЛНИТЬ'!H10</f>
        <v>0</v>
      </c>
      <c r="E14" s="70" t="str">
        <f>'[1]ЗАПОЛНИТЬ'!I10</f>
        <v>-</v>
      </c>
      <c r="F14" s="70"/>
      <c r="G14" s="70"/>
      <c r="H14" s="70"/>
      <c r="I14" s="70"/>
      <c r="J14" s="70"/>
      <c r="K14" s="46"/>
      <c r="L14" s="45"/>
    </row>
    <row r="15" spans="1:12" s="3" customFormat="1" ht="33.75" customHeight="1">
      <c r="A15" s="72" t="s">
        <v>91</v>
      </c>
      <c r="B15" s="72"/>
      <c r="C15" s="72"/>
      <c r="D15" s="47"/>
      <c r="E15" s="80"/>
      <c r="F15" s="80"/>
      <c r="G15" s="80"/>
      <c r="H15" s="80"/>
      <c r="I15" s="80"/>
      <c r="J15" s="80"/>
      <c r="K15" s="46"/>
      <c r="L15" s="45"/>
    </row>
    <row r="16" s="3" customFormat="1" ht="11.25">
      <c r="A16" s="44" t="s">
        <v>90</v>
      </c>
    </row>
    <row r="17" s="3" customFormat="1" ht="11.25">
      <c r="A17" s="44" t="s">
        <v>89</v>
      </c>
    </row>
    <row r="18" spans="1:12" s="3" customFormat="1" ht="3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0" s="3" customFormat="1" ht="11.25" customHeight="1" thickBot="1" thickTop="1">
      <c r="A19" s="77" t="s">
        <v>88</v>
      </c>
      <c r="B19" s="78" t="s">
        <v>87</v>
      </c>
      <c r="C19" s="77" t="s">
        <v>86</v>
      </c>
      <c r="D19" s="78" t="s">
        <v>85</v>
      </c>
      <c r="E19" s="78" t="s">
        <v>84</v>
      </c>
      <c r="F19" s="63" t="s">
        <v>83</v>
      </c>
      <c r="G19" s="63" t="s">
        <v>82</v>
      </c>
      <c r="H19" s="63" t="s">
        <v>81</v>
      </c>
      <c r="I19" s="63" t="s">
        <v>80</v>
      </c>
      <c r="J19" s="78" t="s">
        <v>79</v>
      </c>
    </row>
    <row r="20" spans="1:10" s="3" customFormat="1" ht="12.75" thickBot="1" thickTop="1">
      <c r="A20" s="77"/>
      <c r="B20" s="78"/>
      <c r="C20" s="77"/>
      <c r="D20" s="78"/>
      <c r="E20" s="78"/>
      <c r="F20" s="63"/>
      <c r="G20" s="63"/>
      <c r="H20" s="63"/>
      <c r="I20" s="63"/>
      <c r="J20" s="78"/>
    </row>
    <row r="21" spans="1:10" s="3" customFormat="1" ht="12.75" thickBot="1" thickTop="1">
      <c r="A21" s="77"/>
      <c r="B21" s="78"/>
      <c r="C21" s="77"/>
      <c r="D21" s="78"/>
      <c r="E21" s="78"/>
      <c r="F21" s="63"/>
      <c r="G21" s="63"/>
      <c r="H21" s="63"/>
      <c r="I21" s="63"/>
      <c r="J21" s="78"/>
    </row>
    <row r="22" spans="1:10" s="3" customFormat="1" ht="12.75" thickBot="1" thickTop="1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3">
        <v>8</v>
      </c>
      <c r="I22" s="43">
        <v>9</v>
      </c>
      <c r="J22" s="43">
        <v>9</v>
      </c>
    </row>
    <row r="23" spans="1:10" s="3" customFormat="1" ht="12.75" thickBot="1" thickTop="1">
      <c r="A23" s="30" t="s">
        <v>78</v>
      </c>
      <c r="B23" s="30" t="s">
        <v>77</v>
      </c>
      <c r="C23" s="41" t="s">
        <v>76</v>
      </c>
      <c r="D23" s="22">
        <f>SUM('[1]Ф.2.1 зона ризику:Ф.2.50'!D23)</f>
        <v>0</v>
      </c>
      <c r="E23" s="22">
        <f>SUM('[1]Ф.2.1 зона ризику:Ф.2.50'!E23)</f>
        <v>0</v>
      </c>
      <c r="F23" s="22">
        <f>SUM('[1]Ф.2.1 зона ризику:Ф.2.50'!F23)</f>
        <v>0</v>
      </c>
      <c r="G23" s="22">
        <f>G24+G59</f>
        <v>35648406.36</v>
      </c>
      <c r="H23" s="22">
        <f>H24+H59</f>
        <v>35648406.36</v>
      </c>
      <c r="I23" s="22">
        <f>SUM('[1]Ф.2.1 зона ризику:Ф.2.50'!I23)</f>
        <v>0</v>
      </c>
      <c r="J23" s="22">
        <f>SUM('[1]Ф.2.1 зона ризику:Ф.2.50'!J23)</f>
        <v>0</v>
      </c>
    </row>
    <row r="24" spans="1:10" s="3" customFormat="1" ht="23.25" thickBot="1" thickTop="1">
      <c r="A24" s="23" t="s">
        <v>75</v>
      </c>
      <c r="B24" s="30">
        <v>2000</v>
      </c>
      <c r="C24" s="41" t="s">
        <v>74</v>
      </c>
      <c r="D24" s="22">
        <f>SUM('[1]Ф.2.1 зона ризику:Ф.2.50'!D24)</f>
        <v>0</v>
      </c>
      <c r="E24" s="22">
        <f>SUM('[1]Ф.2.1 зона ризику:Ф.2.50'!E24)</f>
        <v>0</v>
      </c>
      <c r="F24" s="22">
        <f>SUM('[1]Ф.2.1 зона ризику:Ф.2.50'!F24)</f>
        <v>0</v>
      </c>
      <c r="G24" s="22">
        <f>G50</f>
        <v>4220600</v>
      </c>
      <c r="H24" s="22">
        <f>H52</f>
        <v>4220600</v>
      </c>
      <c r="I24" s="22">
        <f>SUM('[1]Ф.2.1 зона ризику:Ф.2.50'!I24)</f>
        <v>0</v>
      </c>
      <c r="J24" s="22">
        <f>SUM('[1]Ф.2.1 зона ризику:Ф.2.50'!J24)</f>
        <v>0</v>
      </c>
    </row>
    <row r="25" spans="1:10" s="3" customFormat="1" ht="12.75" thickBot="1" thickTop="1">
      <c r="A25" s="33" t="s">
        <v>73</v>
      </c>
      <c r="B25" s="30">
        <v>2100</v>
      </c>
      <c r="C25" s="41" t="s">
        <v>72</v>
      </c>
      <c r="D25" s="22">
        <f>SUM('[1]Ф.2.1 зона ризику:Ф.2.50'!D25)</f>
        <v>0</v>
      </c>
      <c r="E25" s="22">
        <f>SUM('[1]Ф.2.1 зона ризику:Ф.2.50'!E25)</f>
        <v>0</v>
      </c>
      <c r="F25" s="22">
        <f>SUM('[1]Ф.2.1 зона ризику:Ф.2.50'!F25)</f>
        <v>0</v>
      </c>
      <c r="G25" s="22">
        <f>SUM('[1]Ф.2.1 зона ризику:Ф.2.50'!G25)</f>
        <v>0</v>
      </c>
      <c r="H25" s="22">
        <f>SUM('[1]Ф.2.1 зона ризику:Ф.2.50'!H25)</f>
        <v>0</v>
      </c>
      <c r="I25" s="22">
        <f>SUM('[1]Ф.2.1 зона ризику:Ф.2.50'!I25)</f>
        <v>0</v>
      </c>
      <c r="J25" s="22">
        <f>SUM('[1]Ф.2.1 зона ризику:Ф.2.50'!J25)</f>
        <v>0</v>
      </c>
    </row>
    <row r="26" spans="1:10" s="3" customFormat="1" ht="12.75" thickBot="1" thickTop="1">
      <c r="A26" s="29" t="s">
        <v>71</v>
      </c>
      <c r="B26" s="28">
        <v>2110</v>
      </c>
      <c r="C26" s="40" t="s">
        <v>70</v>
      </c>
      <c r="D26" s="22">
        <f>SUM('[1]Ф.2.1 зона ризику:Ф.2.50'!D26)</f>
        <v>0</v>
      </c>
      <c r="E26" s="22">
        <f>SUM('[1]Ф.2.1 зона ризику:Ф.2.50'!E26)</f>
        <v>0</v>
      </c>
      <c r="F26" s="22">
        <f>SUM('[1]Ф.2.1 зона ризику:Ф.2.50'!F26)</f>
        <v>0</v>
      </c>
      <c r="G26" s="22">
        <f>SUM('[1]Ф.2.1 зона ризику:Ф.2.50'!G26)</f>
        <v>0</v>
      </c>
      <c r="H26" s="22">
        <f>SUM('[1]Ф.2.1 зона ризику:Ф.2.50'!H26)</f>
        <v>0</v>
      </c>
      <c r="I26" s="22">
        <f>SUM('[1]Ф.2.1 зона ризику:Ф.2.50'!I26)</f>
        <v>0</v>
      </c>
      <c r="J26" s="22">
        <f>SUM('[1]Ф.2.1 зона ризику:Ф.2.50'!J26)</f>
        <v>0</v>
      </c>
    </row>
    <row r="27" spans="1:10" s="3" customFormat="1" ht="12.75" thickBot="1" thickTop="1">
      <c r="A27" s="24" t="s">
        <v>69</v>
      </c>
      <c r="B27" s="23">
        <v>2111</v>
      </c>
      <c r="C27" s="42" t="s">
        <v>68</v>
      </c>
      <c r="D27" s="22">
        <f>SUM('[1]Ф.2.1 зона ризику:Ф.2.50'!D27)</f>
        <v>0</v>
      </c>
      <c r="E27" s="22">
        <f>SUM('[1]Ф.2.1 зона ризику:Ф.2.50'!E27)</f>
        <v>0</v>
      </c>
      <c r="F27" s="22">
        <f>SUM('[1]Ф.2.1 зона ризику:Ф.2.50'!F27)</f>
        <v>0</v>
      </c>
      <c r="G27" s="22">
        <f>SUM('[1]Ф.2.1 зона ризику:Ф.2.50'!G27)</f>
        <v>0</v>
      </c>
      <c r="H27" s="22">
        <f>SUM('[1]Ф.2.1 зона ризику:Ф.2.50'!H27)</f>
        <v>0</v>
      </c>
      <c r="I27" s="22">
        <f>SUM('[1]Ф.2.1 зона ризику:Ф.2.50'!I27)</f>
        <v>0</v>
      </c>
      <c r="J27" s="22">
        <f>SUM('[1]Ф.2.1 зона ризику:Ф.2.50'!J27)</f>
        <v>0</v>
      </c>
    </row>
    <row r="28" spans="1:10" s="3" customFormat="1" ht="12.75" thickBot="1" thickTop="1">
      <c r="A28" s="24" t="s">
        <v>67</v>
      </c>
      <c r="B28" s="23">
        <v>2112</v>
      </c>
      <c r="C28" s="42" t="s">
        <v>66</v>
      </c>
      <c r="D28" s="22">
        <f>SUM('[1]Ф.2.1 зона ризику:Ф.2.50'!D28)</f>
        <v>0</v>
      </c>
      <c r="E28" s="22">
        <f>SUM('[1]Ф.2.1 зона ризику:Ф.2.50'!E28)</f>
        <v>0</v>
      </c>
      <c r="F28" s="22">
        <f>SUM('[1]Ф.2.1 зона ризику:Ф.2.50'!F28)</f>
        <v>0</v>
      </c>
      <c r="G28" s="22">
        <f>SUM('[1]Ф.2.1 зона ризику:Ф.2.50'!G28)</f>
        <v>0</v>
      </c>
      <c r="H28" s="22">
        <f>SUM('[1]Ф.2.1 зона ризику:Ф.2.50'!H28)</f>
        <v>0</v>
      </c>
      <c r="I28" s="22">
        <f>SUM('[1]Ф.2.1 зона ризику:Ф.2.50'!I28)</f>
        <v>0</v>
      </c>
      <c r="J28" s="22">
        <f>SUM('[1]Ф.2.1 зона ризику:Ф.2.50'!J28)</f>
        <v>0</v>
      </c>
    </row>
    <row r="29" spans="1:10" s="3" customFormat="1" ht="12.75" thickBot="1" thickTop="1">
      <c r="A29" s="32" t="s">
        <v>65</v>
      </c>
      <c r="B29" s="28">
        <v>2120</v>
      </c>
      <c r="C29" s="40" t="s">
        <v>64</v>
      </c>
      <c r="D29" s="22">
        <f>SUM('[1]Ф.2.1 зона ризику:Ф.2.50'!D29)</f>
        <v>0</v>
      </c>
      <c r="E29" s="22">
        <f>SUM('[1]Ф.2.1 зона ризику:Ф.2.50'!E29)</f>
        <v>0</v>
      </c>
      <c r="F29" s="22">
        <f>SUM('[1]Ф.2.1 зона ризику:Ф.2.50'!F29)</f>
        <v>0</v>
      </c>
      <c r="G29" s="22">
        <f>SUM('[1]Ф.2.1 зона ризику:Ф.2.50'!G29)</f>
        <v>0</v>
      </c>
      <c r="H29" s="22">
        <f>SUM('[1]Ф.2.1 зона ризику:Ф.2.50'!H29)</f>
        <v>0</v>
      </c>
      <c r="I29" s="22">
        <f>SUM('[1]Ф.2.1 зона ризику:Ф.2.50'!I29)</f>
        <v>0</v>
      </c>
      <c r="J29" s="22">
        <f>SUM('[1]Ф.2.1 зона ризику:Ф.2.50'!J29)</f>
        <v>0</v>
      </c>
    </row>
    <row r="30" spans="1:10" s="3" customFormat="1" ht="11.25" customHeight="1" thickBot="1" thickTop="1">
      <c r="A30" s="36" t="s">
        <v>63</v>
      </c>
      <c r="B30" s="30">
        <v>2200</v>
      </c>
      <c r="C30" s="41" t="s">
        <v>62</v>
      </c>
      <c r="D30" s="22">
        <f>SUM('[1]Ф.2.1 зона ризику:Ф.2.50'!D30)</f>
        <v>0</v>
      </c>
      <c r="E30" s="22">
        <f>SUM('[1]Ф.2.1 зона ризику:Ф.2.50'!E30)</f>
        <v>0</v>
      </c>
      <c r="F30" s="22">
        <f>SUM('[1]Ф.2.1 зона ризику:Ф.2.50'!F30)</f>
        <v>0</v>
      </c>
      <c r="G30" s="22">
        <f>SUM('[1]Ф.2.1 зона ризику:Ф.2.50'!G30)</f>
        <v>0</v>
      </c>
      <c r="H30" s="22">
        <f>SUM('[1]Ф.2.1 зона ризику:Ф.2.50'!H30)</f>
        <v>0</v>
      </c>
      <c r="I30" s="22">
        <f>SUM('[1]Ф.2.1 зона ризику:Ф.2.50'!I30)</f>
        <v>0</v>
      </c>
      <c r="J30" s="22">
        <f>SUM('[1]Ф.2.1 зона ризику:Ф.2.50'!J30)</f>
        <v>0</v>
      </c>
    </row>
    <row r="31" spans="1:10" s="3" customFormat="1" ht="12" customHeight="1" thickBot="1" thickTop="1">
      <c r="A31" s="29" t="s">
        <v>61</v>
      </c>
      <c r="B31" s="28">
        <v>2210</v>
      </c>
      <c r="C31" s="40" t="s">
        <v>60</v>
      </c>
      <c r="D31" s="22">
        <f>SUM('[1]Ф.2.1 зона ризику:Ф.2.50'!D31)</f>
        <v>0</v>
      </c>
      <c r="E31" s="22">
        <f>SUM('[1]Ф.2.1 зона ризику:Ф.2.50'!E31)</f>
        <v>0</v>
      </c>
      <c r="F31" s="22">
        <f>SUM('[1]Ф.2.1 зона ризику:Ф.2.50'!F31)</f>
        <v>0</v>
      </c>
      <c r="G31" s="22">
        <f>SUM('[1]Ф.2.1 зона ризику:Ф.2.50'!G31)</f>
        <v>0</v>
      </c>
      <c r="H31" s="22">
        <f>SUM('[1]Ф.2.1 зона ризику:Ф.2.50'!H31)</f>
        <v>0</v>
      </c>
      <c r="I31" s="22">
        <f>SUM('[1]Ф.2.1 зона ризику:Ф.2.50'!I31)</f>
        <v>0</v>
      </c>
      <c r="J31" s="22">
        <f>SUM('[1]Ф.2.1 зона ризику:Ф.2.50'!J31)</f>
        <v>0</v>
      </c>
    </row>
    <row r="32" spans="1:10" s="3" customFormat="1" ht="12.75" thickBot="1" thickTop="1">
      <c r="A32" s="29" t="s">
        <v>59</v>
      </c>
      <c r="B32" s="28">
        <v>2220</v>
      </c>
      <c r="C32" s="28">
        <v>100</v>
      </c>
      <c r="D32" s="22">
        <f>SUM('[1]Ф.2.1 зона ризику:Ф.2.50'!D32)</f>
        <v>0</v>
      </c>
      <c r="E32" s="22">
        <f>SUM('[1]Ф.2.1 зона ризику:Ф.2.50'!E32)</f>
        <v>0</v>
      </c>
      <c r="F32" s="22">
        <f>SUM('[1]Ф.2.1 зона ризику:Ф.2.50'!F32)</f>
        <v>0</v>
      </c>
      <c r="G32" s="22">
        <f>SUM('[1]Ф.2.1 зона ризику:Ф.2.50'!G32)</f>
        <v>0</v>
      </c>
      <c r="H32" s="22">
        <f>SUM('[1]Ф.2.1 зона ризику:Ф.2.50'!H32)</f>
        <v>0</v>
      </c>
      <c r="I32" s="22">
        <f>SUM('[1]Ф.2.1 зона ризику:Ф.2.50'!I32)</f>
        <v>0</v>
      </c>
      <c r="J32" s="22">
        <f>SUM('[1]Ф.2.1 зона ризику:Ф.2.50'!J32)</f>
        <v>0</v>
      </c>
    </row>
    <row r="33" spans="1:10" s="3" customFormat="1" ht="12.75" thickBot="1" thickTop="1">
      <c r="A33" s="29" t="s">
        <v>58</v>
      </c>
      <c r="B33" s="28">
        <v>2230</v>
      </c>
      <c r="C33" s="28">
        <v>110</v>
      </c>
      <c r="D33" s="22">
        <f>SUM('[1]Ф.2.1 зона ризику:Ф.2.50'!D33)</f>
        <v>0</v>
      </c>
      <c r="E33" s="22">
        <f>SUM('[1]Ф.2.1 зона ризику:Ф.2.50'!E33)</f>
        <v>0</v>
      </c>
      <c r="F33" s="22">
        <f>SUM('[1]Ф.2.1 зона ризику:Ф.2.50'!F33)</f>
        <v>0</v>
      </c>
      <c r="G33" s="22">
        <f>SUM('[1]Ф.2.1 зона ризику:Ф.2.50'!G33)</f>
        <v>0</v>
      </c>
      <c r="H33" s="22">
        <f>SUM('[1]Ф.2.1 зона ризику:Ф.2.50'!H33)</f>
        <v>0</v>
      </c>
      <c r="I33" s="22">
        <f>SUM('[1]Ф.2.1 зона ризику:Ф.2.50'!I33)</f>
        <v>0</v>
      </c>
      <c r="J33" s="22">
        <f>SUM('[1]Ф.2.1 зона ризику:Ф.2.50'!J33)</f>
        <v>0</v>
      </c>
    </row>
    <row r="34" spans="1:10" s="3" customFormat="1" ht="12.75" thickBot="1" thickTop="1">
      <c r="A34" s="29" t="s">
        <v>57</v>
      </c>
      <c r="B34" s="28">
        <v>2240</v>
      </c>
      <c r="C34" s="28">
        <v>120</v>
      </c>
      <c r="D34" s="22">
        <f>SUM('[1]Ф.2.1 зона ризику:Ф.2.50'!D34)</f>
        <v>0</v>
      </c>
      <c r="E34" s="22">
        <f>SUM('[1]Ф.2.1 зона ризику:Ф.2.50'!E34)</f>
        <v>0</v>
      </c>
      <c r="F34" s="22">
        <f>SUM('[1]Ф.2.1 зона ризику:Ф.2.50'!F34)</f>
        <v>0</v>
      </c>
      <c r="G34" s="22">
        <f>SUM('[1]Ф.2.1 зона ризику:Ф.2.50'!G34)</f>
        <v>0</v>
      </c>
      <c r="H34" s="22">
        <f>SUM('[1]Ф.2.1 зона ризику:Ф.2.50'!H34)</f>
        <v>0</v>
      </c>
      <c r="I34" s="22">
        <f>SUM('[1]Ф.2.1 зона ризику:Ф.2.50'!I34)</f>
        <v>0</v>
      </c>
      <c r="J34" s="22">
        <f>SUM('[1]Ф.2.1 зона ризику:Ф.2.50'!J34)</f>
        <v>0</v>
      </c>
    </row>
    <row r="35" spans="1:10" s="3" customFormat="1" ht="12.75" thickBot="1" thickTop="1">
      <c r="A35" s="29" t="s">
        <v>56</v>
      </c>
      <c r="B35" s="28">
        <v>2250</v>
      </c>
      <c r="C35" s="28">
        <v>130</v>
      </c>
      <c r="D35" s="22">
        <f>SUM('[1]Ф.2.1 зона ризику:Ф.2.50'!D35)</f>
        <v>0</v>
      </c>
      <c r="E35" s="22">
        <f>SUM('[1]Ф.2.1 зона ризику:Ф.2.50'!E35)</f>
        <v>0</v>
      </c>
      <c r="F35" s="22">
        <f>SUM('[1]Ф.2.1 зона ризику:Ф.2.50'!F35)</f>
        <v>0</v>
      </c>
      <c r="G35" s="22">
        <f>SUM('[1]Ф.2.1 зона ризику:Ф.2.50'!G35)</f>
        <v>0</v>
      </c>
      <c r="H35" s="22">
        <f>SUM('[1]Ф.2.1 зона ризику:Ф.2.50'!H35)</f>
        <v>0</v>
      </c>
      <c r="I35" s="22">
        <f>SUM('[1]Ф.2.1 зона ризику:Ф.2.50'!I35)</f>
        <v>0</v>
      </c>
      <c r="J35" s="22">
        <f>SUM('[1]Ф.2.1 зона ризику:Ф.2.50'!J35)</f>
        <v>0</v>
      </c>
    </row>
    <row r="36" spans="1:10" s="3" customFormat="1" ht="12.75" thickBot="1" thickTop="1">
      <c r="A36" s="32" t="s">
        <v>55</v>
      </c>
      <c r="B36" s="28">
        <v>2260</v>
      </c>
      <c r="C36" s="28">
        <v>140</v>
      </c>
      <c r="D36" s="22">
        <f>SUM('[1]Ф.2.1 зона ризику:Ф.2.50'!D36)</f>
        <v>0</v>
      </c>
      <c r="E36" s="22">
        <f>SUM('[1]Ф.2.1 зона ризику:Ф.2.50'!E36)</f>
        <v>0</v>
      </c>
      <c r="F36" s="22">
        <f>SUM('[1]Ф.2.1 зона ризику:Ф.2.50'!F36)</f>
        <v>0</v>
      </c>
      <c r="G36" s="22">
        <f>SUM('[1]Ф.2.1 зона ризику:Ф.2.50'!G36)</f>
        <v>0</v>
      </c>
      <c r="H36" s="22">
        <f>SUM('[1]Ф.2.1 зона ризику:Ф.2.50'!H36)</f>
        <v>0</v>
      </c>
      <c r="I36" s="22">
        <f>SUM('[1]Ф.2.1 зона ризику:Ф.2.50'!I36)</f>
        <v>0</v>
      </c>
      <c r="J36" s="22">
        <f>SUM('[1]Ф.2.1 зона ризику:Ф.2.50'!J36)</f>
        <v>0</v>
      </c>
    </row>
    <row r="37" spans="1:10" s="3" customFormat="1" ht="12.75" thickBot="1" thickTop="1">
      <c r="A37" s="32" t="s">
        <v>54</v>
      </c>
      <c r="B37" s="28">
        <v>2270</v>
      </c>
      <c r="C37" s="28">
        <v>150</v>
      </c>
      <c r="D37" s="22">
        <f>SUM('[1]Ф.2.1 зона ризику:Ф.2.50'!D37)</f>
        <v>0</v>
      </c>
      <c r="E37" s="22">
        <f>SUM('[1]Ф.2.1 зона ризику:Ф.2.50'!E37)</f>
        <v>0</v>
      </c>
      <c r="F37" s="22">
        <f>SUM('[1]Ф.2.1 зона ризику:Ф.2.50'!F37)</f>
        <v>0</v>
      </c>
      <c r="G37" s="22">
        <f>SUM('[1]Ф.2.1 зона ризику:Ф.2.50'!G37)</f>
        <v>0</v>
      </c>
      <c r="H37" s="22">
        <f>SUM('[1]Ф.2.1 зона ризику:Ф.2.50'!H37)</f>
        <v>0</v>
      </c>
      <c r="I37" s="22">
        <f>SUM('[1]Ф.2.1 зона ризику:Ф.2.50'!I37)</f>
        <v>0</v>
      </c>
      <c r="J37" s="22">
        <f>SUM('[1]Ф.2.1 зона ризику:Ф.2.50'!J37)</f>
        <v>0</v>
      </c>
    </row>
    <row r="38" spans="1:10" s="3" customFormat="1" ht="12.75" thickBot="1" thickTop="1">
      <c r="A38" s="24" t="s">
        <v>53</v>
      </c>
      <c r="B38" s="23">
        <v>2271</v>
      </c>
      <c r="C38" s="23">
        <v>160</v>
      </c>
      <c r="D38" s="22">
        <f>SUM('[1]Ф.2.1 зона ризику:Ф.2.50'!D38)</f>
        <v>0</v>
      </c>
      <c r="E38" s="22">
        <f>SUM('[1]Ф.2.1 зона ризику:Ф.2.50'!E38)</f>
        <v>0</v>
      </c>
      <c r="F38" s="22">
        <f>SUM('[1]Ф.2.1 зона ризику:Ф.2.50'!F38)</f>
        <v>0</v>
      </c>
      <c r="G38" s="22">
        <f>SUM('[1]Ф.2.1 зона ризику:Ф.2.50'!G38)</f>
        <v>0</v>
      </c>
      <c r="H38" s="22">
        <f>SUM('[1]Ф.2.1 зона ризику:Ф.2.50'!H38)</f>
        <v>0</v>
      </c>
      <c r="I38" s="22">
        <f>SUM('[1]Ф.2.1 зона ризику:Ф.2.50'!I38)</f>
        <v>0</v>
      </c>
      <c r="J38" s="22">
        <f>SUM('[1]Ф.2.1 зона ризику:Ф.2.50'!J38)</f>
        <v>0</v>
      </c>
    </row>
    <row r="39" spans="1:10" s="3" customFormat="1" ht="12.75" thickBot="1" thickTop="1">
      <c r="A39" s="24" t="s">
        <v>52</v>
      </c>
      <c r="B39" s="23">
        <v>2272</v>
      </c>
      <c r="C39" s="23">
        <v>170</v>
      </c>
      <c r="D39" s="22">
        <f>SUM('[1]Ф.2.1 зона ризику:Ф.2.50'!D39)</f>
        <v>0</v>
      </c>
      <c r="E39" s="22">
        <f>SUM('[1]Ф.2.1 зона ризику:Ф.2.50'!E39)</f>
        <v>0</v>
      </c>
      <c r="F39" s="22">
        <f>SUM('[1]Ф.2.1 зона ризику:Ф.2.50'!F39)</f>
        <v>0</v>
      </c>
      <c r="G39" s="22">
        <f>SUM('[1]Ф.2.1 зона ризику:Ф.2.50'!G39)</f>
        <v>0</v>
      </c>
      <c r="H39" s="22">
        <f>SUM('[1]Ф.2.1 зона ризику:Ф.2.50'!H39)</f>
        <v>0</v>
      </c>
      <c r="I39" s="22">
        <f>SUM('[1]Ф.2.1 зона ризику:Ф.2.50'!I39)</f>
        <v>0</v>
      </c>
      <c r="J39" s="22">
        <f>SUM('[1]Ф.2.1 зона ризику:Ф.2.50'!J39)</f>
        <v>0</v>
      </c>
    </row>
    <row r="40" spans="1:10" s="3" customFormat="1" ht="12.75" thickBot="1" thickTop="1">
      <c r="A40" s="24" t="s">
        <v>51</v>
      </c>
      <c r="B40" s="23">
        <v>2273</v>
      </c>
      <c r="C40" s="23">
        <v>180</v>
      </c>
      <c r="D40" s="22">
        <f>SUM('[1]Ф.2.1 зона ризику:Ф.2.50'!D40)</f>
        <v>0</v>
      </c>
      <c r="E40" s="22">
        <f>SUM('[1]Ф.2.1 зона ризику:Ф.2.50'!E40)</f>
        <v>0</v>
      </c>
      <c r="F40" s="22">
        <f>SUM('[1]Ф.2.1 зона ризику:Ф.2.50'!F40)</f>
        <v>0</v>
      </c>
      <c r="G40" s="22">
        <f>SUM('[1]Ф.2.1 зона ризику:Ф.2.50'!G40)</f>
        <v>0</v>
      </c>
      <c r="H40" s="22">
        <f>SUM('[1]Ф.2.1 зона ризику:Ф.2.50'!H40)</f>
        <v>0</v>
      </c>
      <c r="I40" s="22">
        <f>SUM('[1]Ф.2.1 зона ризику:Ф.2.50'!I40)</f>
        <v>0</v>
      </c>
      <c r="J40" s="22">
        <f>SUM('[1]Ф.2.1 зона ризику:Ф.2.50'!J40)</f>
        <v>0</v>
      </c>
    </row>
    <row r="41" spans="1:10" s="3" customFormat="1" ht="12.75" thickBot="1" thickTop="1">
      <c r="A41" s="24" t="s">
        <v>50</v>
      </c>
      <c r="B41" s="23">
        <v>2274</v>
      </c>
      <c r="C41" s="23">
        <v>190</v>
      </c>
      <c r="D41" s="22">
        <f>SUM('[1]Ф.2.1 зона ризику:Ф.2.50'!D41)</f>
        <v>0</v>
      </c>
      <c r="E41" s="22">
        <f>SUM('[1]Ф.2.1 зона ризику:Ф.2.50'!E41)</f>
        <v>0</v>
      </c>
      <c r="F41" s="22">
        <f>SUM('[1]Ф.2.1 зона ризику:Ф.2.50'!F41)</f>
        <v>0</v>
      </c>
      <c r="G41" s="22">
        <f>SUM('[1]Ф.2.1 зона ризику:Ф.2.50'!G41)</f>
        <v>0</v>
      </c>
      <c r="H41" s="22">
        <f>SUM('[1]Ф.2.1 зона ризику:Ф.2.50'!H41)</f>
        <v>0</v>
      </c>
      <c r="I41" s="22">
        <f>SUM('[1]Ф.2.1 зона ризику:Ф.2.50'!I41)</f>
        <v>0</v>
      </c>
      <c r="J41" s="22">
        <f>SUM('[1]Ф.2.1 зона ризику:Ф.2.50'!J41)</f>
        <v>0</v>
      </c>
    </row>
    <row r="42" spans="1:10" s="3" customFormat="1" ht="12.75" thickBot="1" thickTop="1">
      <c r="A42" s="24" t="s">
        <v>49</v>
      </c>
      <c r="B42" s="23">
        <v>2275</v>
      </c>
      <c r="C42" s="23">
        <v>200</v>
      </c>
      <c r="D42" s="22">
        <f>SUM('[1]Ф.2.1 зона ризику:Ф.2.50'!D42)</f>
        <v>0</v>
      </c>
      <c r="E42" s="22">
        <f>SUM('[1]Ф.2.1 зона ризику:Ф.2.50'!E42)</f>
        <v>0</v>
      </c>
      <c r="F42" s="22">
        <f>SUM('[1]Ф.2.1 зона ризику:Ф.2.50'!F42)</f>
        <v>0</v>
      </c>
      <c r="G42" s="22">
        <f>SUM('[1]Ф.2.1 зона ризику:Ф.2.50'!G42)</f>
        <v>0</v>
      </c>
      <c r="H42" s="22">
        <f>SUM('[1]Ф.2.1 зона ризику:Ф.2.50'!H42)</f>
        <v>0</v>
      </c>
      <c r="I42" s="22">
        <f>SUM('[1]Ф.2.1 зона ризику:Ф.2.50'!I42)</f>
        <v>0</v>
      </c>
      <c r="J42" s="22">
        <f>SUM('[1]Ф.2.1 зона ризику:Ф.2.50'!J42)</f>
        <v>0</v>
      </c>
    </row>
    <row r="43" spans="1:10" s="3" customFormat="1" ht="12.75" thickBot="1" thickTop="1">
      <c r="A43" s="24" t="s">
        <v>48</v>
      </c>
      <c r="B43" s="23">
        <v>2276</v>
      </c>
      <c r="C43" s="23">
        <v>210</v>
      </c>
      <c r="D43" s="22">
        <f>SUM('[1]Ф.2.1 зона ризику:Ф.2.50'!D43)</f>
        <v>0</v>
      </c>
      <c r="E43" s="22">
        <f>SUM('[1]Ф.2.1 зона ризику:Ф.2.50'!E43)</f>
        <v>0</v>
      </c>
      <c r="F43" s="22">
        <f>SUM('[1]Ф.2.1 зона ризику:Ф.2.50'!F43)</f>
        <v>0</v>
      </c>
      <c r="G43" s="22">
        <f>SUM('[1]Ф.2.1 зона ризику:Ф.2.50'!G43)</f>
        <v>0</v>
      </c>
      <c r="H43" s="22">
        <f>SUM('[1]Ф.2.1 зона ризику:Ф.2.50'!H43)</f>
        <v>0</v>
      </c>
      <c r="I43" s="22">
        <f>SUM('[1]Ф.2.1 зона ризику:Ф.2.50'!I43)</f>
        <v>0</v>
      </c>
      <c r="J43" s="22">
        <f>SUM('[1]Ф.2.1 зона ризику:Ф.2.50'!J43)</f>
        <v>0</v>
      </c>
    </row>
    <row r="44" spans="1:10" s="3" customFormat="1" ht="13.5" customHeight="1" thickBot="1" thickTop="1">
      <c r="A44" s="32" t="s">
        <v>47</v>
      </c>
      <c r="B44" s="28">
        <v>2280</v>
      </c>
      <c r="C44" s="28">
        <v>220</v>
      </c>
      <c r="D44" s="22">
        <f>SUM('[1]Ф.2.1 зона ризику:Ф.2.50'!D44)</f>
        <v>0</v>
      </c>
      <c r="E44" s="22">
        <f>SUM('[1]Ф.2.1 зона ризику:Ф.2.50'!E44)</f>
        <v>0</v>
      </c>
      <c r="F44" s="22">
        <f>SUM('[1]Ф.2.1 зона ризику:Ф.2.50'!F44)</f>
        <v>0</v>
      </c>
      <c r="G44" s="22">
        <f>SUM('[1]Ф.2.1 зона ризику:Ф.2.50'!G44)</f>
        <v>0</v>
      </c>
      <c r="H44" s="22">
        <f>SUM('[1]Ф.2.1 зона ризику:Ф.2.50'!H44)</f>
        <v>0</v>
      </c>
      <c r="I44" s="22">
        <f>SUM('[1]Ф.2.1 зона ризику:Ф.2.50'!I44)</f>
        <v>0</v>
      </c>
      <c r="J44" s="22">
        <f>SUM('[1]Ф.2.1 зона ризику:Ф.2.50'!J44)</f>
        <v>0</v>
      </c>
    </row>
    <row r="45" spans="1:10" s="3" customFormat="1" ht="12.75" customHeight="1" thickBot="1" thickTop="1">
      <c r="A45" s="39" t="s">
        <v>46</v>
      </c>
      <c r="B45" s="23">
        <v>2281</v>
      </c>
      <c r="C45" s="23">
        <v>230</v>
      </c>
      <c r="D45" s="22">
        <f>SUM('[1]Ф.2.1 зона ризику:Ф.2.50'!D45)</f>
        <v>0</v>
      </c>
      <c r="E45" s="22">
        <f>SUM('[1]Ф.2.1 зона ризику:Ф.2.50'!E45)</f>
        <v>0</v>
      </c>
      <c r="F45" s="22">
        <f>SUM('[1]Ф.2.1 зона ризику:Ф.2.50'!F45)</f>
        <v>0</v>
      </c>
      <c r="G45" s="22">
        <f>SUM('[1]Ф.2.1 зона ризику:Ф.2.50'!G45)</f>
        <v>0</v>
      </c>
      <c r="H45" s="22">
        <f>SUM('[1]Ф.2.1 зона ризику:Ф.2.50'!H45)</f>
        <v>0</v>
      </c>
      <c r="I45" s="22">
        <f>SUM('[1]Ф.2.1 зона ризику:Ф.2.50'!I45)</f>
        <v>0</v>
      </c>
      <c r="J45" s="22">
        <f>SUM('[1]Ф.2.1 зона ризику:Ф.2.50'!J45)</f>
        <v>0</v>
      </c>
    </row>
    <row r="46" spans="1:10" s="3" customFormat="1" ht="12.75" customHeight="1" thickBot="1" thickTop="1">
      <c r="A46" s="38" t="s">
        <v>45</v>
      </c>
      <c r="B46" s="23">
        <v>2282</v>
      </c>
      <c r="C46" s="23">
        <v>240</v>
      </c>
      <c r="D46" s="22">
        <f>SUM('[1]Ф.2.1 зона ризику:Ф.2.50'!D46)</f>
        <v>0</v>
      </c>
      <c r="E46" s="22">
        <f>SUM('[1]Ф.2.1 зона ризику:Ф.2.50'!E46)</f>
        <v>0</v>
      </c>
      <c r="F46" s="22">
        <f>SUM('[1]Ф.2.1 зона ризику:Ф.2.50'!F46)</f>
        <v>0</v>
      </c>
      <c r="G46" s="22">
        <f>SUM('[1]Ф.2.1 зона ризику:Ф.2.50'!G46)</f>
        <v>0</v>
      </c>
      <c r="H46" s="22">
        <f>SUM('[1]Ф.2.1 зона ризику:Ф.2.50'!H46)</f>
        <v>0</v>
      </c>
      <c r="I46" s="22">
        <f>SUM('[1]Ф.2.1 зона ризику:Ф.2.50'!I46)</f>
        <v>0</v>
      </c>
      <c r="J46" s="22">
        <f>SUM('[1]Ф.2.1 зона ризику:Ф.2.50'!J46)</f>
        <v>0</v>
      </c>
    </row>
    <row r="47" spans="1:10" s="3" customFormat="1" ht="12.75" thickBot="1" thickTop="1">
      <c r="A47" s="33" t="s">
        <v>44</v>
      </c>
      <c r="B47" s="30">
        <v>2400</v>
      </c>
      <c r="C47" s="30">
        <v>250</v>
      </c>
      <c r="D47" s="22">
        <f>SUM('[1]Ф.2.1 зона ризику:Ф.2.50'!D47)</f>
        <v>0</v>
      </c>
      <c r="E47" s="22">
        <f>SUM('[1]Ф.2.1 зона ризику:Ф.2.50'!E47)</f>
        <v>0</v>
      </c>
      <c r="F47" s="22">
        <f>SUM('[1]Ф.2.1 зона ризику:Ф.2.50'!F47)</f>
        <v>0</v>
      </c>
      <c r="G47" s="22">
        <f>SUM('[1]Ф.2.1 зона ризику:Ф.2.50'!G47)</f>
        <v>0</v>
      </c>
      <c r="H47" s="22">
        <f>SUM('[1]Ф.2.1 зона ризику:Ф.2.50'!H47)</f>
        <v>0</v>
      </c>
      <c r="I47" s="22">
        <f>SUM('[1]Ф.2.1 зона ризику:Ф.2.50'!I47)</f>
        <v>0</v>
      </c>
      <c r="J47" s="22">
        <f>SUM('[1]Ф.2.1 зона ризику:Ф.2.50'!J47)</f>
        <v>0</v>
      </c>
    </row>
    <row r="48" spans="1:10" s="3" customFormat="1" ht="12.75" thickBot="1" thickTop="1">
      <c r="A48" s="35" t="s">
        <v>43</v>
      </c>
      <c r="B48" s="28">
        <v>2410</v>
      </c>
      <c r="C48" s="28">
        <v>260</v>
      </c>
      <c r="D48" s="22">
        <f>SUM('[1]Ф.2.1 зона ризику:Ф.2.50'!D48)</f>
        <v>0</v>
      </c>
      <c r="E48" s="22">
        <f>SUM('[1]Ф.2.1 зона ризику:Ф.2.50'!E48)</f>
        <v>0</v>
      </c>
      <c r="F48" s="22">
        <f>SUM('[1]Ф.2.1 зона ризику:Ф.2.50'!F48)</f>
        <v>0</v>
      </c>
      <c r="G48" s="22">
        <f>SUM('[1]Ф.2.1 зона ризику:Ф.2.50'!G48)</f>
        <v>0</v>
      </c>
      <c r="H48" s="22">
        <f>SUM('[1]Ф.2.1 зона ризику:Ф.2.50'!H48)</f>
        <v>0</v>
      </c>
      <c r="I48" s="22">
        <f>SUM('[1]Ф.2.1 зона ризику:Ф.2.50'!I48)</f>
        <v>0</v>
      </c>
      <c r="J48" s="22">
        <f>SUM('[1]Ф.2.1 зона ризику:Ф.2.50'!J48)</f>
        <v>0</v>
      </c>
    </row>
    <row r="49" spans="1:10" s="3" customFormat="1" ht="12.75" thickBot="1" thickTop="1">
      <c r="A49" s="35" t="s">
        <v>42</v>
      </c>
      <c r="B49" s="28">
        <v>2420</v>
      </c>
      <c r="C49" s="28">
        <v>270</v>
      </c>
      <c r="D49" s="22">
        <f>SUM('[1]Ф.2.1 зона ризику:Ф.2.50'!D49)</f>
        <v>0</v>
      </c>
      <c r="E49" s="22">
        <f>SUM('[1]Ф.2.1 зона ризику:Ф.2.50'!E49)</f>
        <v>0</v>
      </c>
      <c r="F49" s="22">
        <f>SUM('[1]Ф.2.1 зона ризику:Ф.2.50'!F49)</f>
        <v>0</v>
      </c>
      <c r="G49" s="22">
        <f>SUM('[1]Ф.2.1 зона ризику:Ф.2.50'!G49)</f>
        <v>0</v>
      </c>
      <c r="H49" s="22">
        <f>SUM('[1]Ф.2.1 зона ризику:Ф.2.50'!H49)</f>
        <v>0</v>
      </c>
      <c r="I49" s="22">
        <f>SUM('[1]Ф.2.1 зона ризику:Ф.2.50'!I49)</f>
        <v>0</v>
      </c>
      <c r="J49" s="22">
        <f>SUM('[1]Ф.2.1 зона ризику:Ф.2.50'!J49)</f>
        <v>0</v>
      </c>
    </row>
    <row r="50" spans="1:10" s="3" customFormat="1" ht="12" customHeight="1" thickBot="1" thickTop="1">
      <c r="A50" s="37" t="s">
        <v>41</v>
      </c>
      <c r="B50" s="30">
        <v>2600</v>
      </c>
      <c r="C50" s="30">
        <v>280</v>
      </c>
      <c r="D50" s="22">
        <f>SUM('[1]Ф.2.1 зона ризику:Ф.2.50'!D50)</f>
        <v>0</v>
      </c>
      <c r="E50" s="22">
        <f>SUM('[1]Ф.2.1 зона ризику:Ф.2.50'!E50)</f>
        <v>0</v>
      </c>
      <c r="F50" s="22">
        <f>SUM('[1]Ф.2.1 зона ризику:Ф.2.50'!F50)</f>
        <v>0</v>
      </c>
      <c r="G50" s="22">
        <v>4220600</v>
      </c>
      <c r="H50" s="22">
        <v>4220600</v>
      </c>
      <c r="I50" s="22">
        <f>SUM('[1]Ф.2.1 зона ризику:Ф.2.50'!I50)</f>
        <v>0</v>
      </c>
      <c r="J50" s="22">
        <f>SUM('[1]Ф.2.1 зона ризику:Ф.2.50'!J50)</f>
        <v>0</v>
      </c>
    </row>
    <row r="51" spans="1:10" s="3" customFormat="1" ht="12.75" thickBot="1" thickTop="1">
      <c r="A51" s="32" t="s">
        <v>40</v>
      </c>
      <c r="B51" s="28">
        <v>2610</v>
      </c>
      <c r="C51" s="28">
        <v>290</v>
      </c>
      <c r="D51" s="22">
        <f>SUM('[1]Ф.2.1 зона ризику:Ф.2.50'!D51)</f>
        <v>0</v>
      </c>
      <c r="E51" s="22">
        <f>SUM('[1]Ф.2.1 зона ризику:Ф.2.50'!E51)</f>
        <v>0</v>
      </c>
      <c r="F51" s="22">
        <f>SUM('[1]Ф.2.1 зона ризику:Ф.2.50'!F51)</f>
        <v>0</v>
      </c>
      <c r="G51" s="22">
        <f>SUM('[1]Ф.2.1 зона ризику:Ф.2.50'!G51)</f>
        <v>0</v>
      </c>
      <c r="H51" s="22">
        <f>SUM('[1]Ф.2.1 зона ризику:Ф.2.50'!H51)</f>
        <v>0</v>
      </c>
      <c r="I51" s="22">
        <f>SUM('[1]Ф.2.1 зона ризику:Ф.2.50'!I51)</f>
        <v>0</v>
      </c>
      <c r="J51" s="22">
        <f>SUM('[1]Ф.2.1 зона ризику:Ф.2.50'!J51)</f>
        <v>0</v>
      </c>
    </row>
    <row r="52" spans="1:10" s="3" customFormat="1" ht="12.75" thickBot="1" thickTop="1">
      <c r="A52" s="32" t="s">
        <v>39</v>
      </c>
      <c r="B52" s="28">
        <v>2620</v>
      </c>
      <c r="C52" s="28">
        <v>300</v>
      </c>
      <c r="D52" s="22">
        <f>SUM('[1]Ф.2.1 зона ризику:Ф.2.50'!D52)</f>
        <v>0</v>
      </c>
      <c r="E52" s="22">
        <f>SUM('[1]Ф.2.1 зона ризику:Ф.2.50'!E52)</f>
        <v>0</v>
      </c>
      <c r="F52" s="22">
        <f>SUM('[1]Ф.2.1 зона ризику:Ф.2.50'!F52)</f>
        <v>0</v>
      </c>
      <c r="G52" s="22">
        <f>3684500+536100</f>
        <v>4220600</v>
      </c>
      <c r="H52" s="22">
        <v>4220600</v>
      </c>
      <c r="I52" s="22">
        <f>SUM('[1]Ф.2.1 зона ризику:Ф.2.50'!I52)</f>
        <v>0</v>
      </c>
      <c r="J52" s="22">
        <f>SUM('[1]Ф.2.1 зона ризику:Ф.2.50'!J52)</f>
        <v>0</v>
      </c>
    </row>
    <row r="53" spans="1:10" s="3" customFormat="1" ht="12.75" thickBot="1" thickTop="1">
      <c r="A53" s="35" t="s">
        <v>38</v>
      </c>
      <c r="B53" s="28">
        <v>2630</v>
      </c>
      <c r="C53" s="28">
        <v>310</v>
      </c>
      <c r="D53" s="22">
        <f>SUM('[1]Ф.2.1 зона ризику:Ф.2.50'!D53)</f>
        <v>0</v>
      </c>
      <c r="E53" s="22">
        <f>SUM('[1]Ф.2.1 зона ризику:Ф.2.50'!E53)</f>
        <v>0</v>
      </c>
      <c r="F53" s="22">
        <f>SUM('[1]Ф.2.1 зона ризику:Ф.2.50'!F53)</f>
        <v>0</v>
      </c>
      <c r="G53" s="22">
        <f>SUM('[1]Ф.2.1 зона ризику:Ф.2.50'!G53)</f>
        <v>0</v>
      </c>
      <c r="H53" s="22">
        <f>SUM('[1]Ф.2.1 зона ризику:Ф.2.50'!H53)</f>
        <v>0</v>
      </c>
      <c r="I53" s="22">
        <f>SUM('[1]Ф.2.1 зона ризику:Ф.2.50'!I53)</f>
        <v>0</v>
      </c>
      <c r="J53" s="22">
        <f>SUM('[1]Ф.2.1 зона ризику:Ф.2.50'!J53)</f>
        <v>0</v>
      </c>
    </row>
    <row r="54" spans="1:10" s="3" customFormat="1" ht="12.75" thickBot="1" thickTop="1">
      <c r="A54" s="36" t="s">
        <v>37</v>
      </c>
      <c r="B54" s="30">
        <v>2700</v>
      </c>
      <c r="C54" s="30">
        <v>320</v>
      </c>
      <c r="D54" s="22">
        <f>SUM('[1]Ф.2.1 зона ризику:Ф.2.50'!D54)</f>
        <v>0</v>
      </c>
      <c r="E54" s="22">
        <f>SUM('[1]Ф.2.1 зона ризику:Ф.2.50'!E54)</f>
        <v>0</v>
      </c>
      <c r="F54" s="22">
        <f>SUM('[1]Ф.2.1 зона ризику:Ф.2.50'!F54)</f>
        <v>0</v>
      </c>
      <c r="G54" s="22">
        <f>SUM('[1]Ф.2.1 зона ризику:Ф.2.50'!G54)</f>
        <v>0</v>
      </c>
      <c r="H54" s="22">
        <f>SUM('[1]Ф.2.1 зона ризику:Ф.2.50'!H54)</f>
        <v>0</v>
      </c>
      <c r="I54" s="22">
        <f>SUM('[1]Ф.2.1 зона ризику:Ф.2.50'!I54)</f>
        <v>0</v>
      </c>
      <c r="J54" s="22">
        <f>SUM('[1]Ф.2.1 зона ризику:Ф.2.50'!J54)</f>
        <v>0</v>
      </c>
    </row>
    <row r="55" spans="1:10" s="3" customFormat="1" ht="12.75" customHeight="1" thickBot="1" thickTop="1">
      <c r="A55" s="32" t="s">
        <v>36</v>
      </c>
      <c r="B55" s="28">
        <v>2710</v>
      </c>
      <c r="C55" s="28">
        <v>330</v>
      </c>
      <c r="D55" s="22">
        <f>SUM('[1]Ф.2.1 зона ризику:Ф.2.50'!D55)</f>
        <v>0</v>
      </c>
      <c r="E55" s="22">
        <f>SUM('[1]Ф.2.1 зона ризику:Ф.2.50'!E55)</f>
        <v>0</v>
      </c>
      <c r="F55" s="22">
        <f>SUM('[1]Ф.2.1 зона ризику:Ф.2.50'!F55)</f>
        <v>0</v>
      </c>
      <c r="G55" s="22">
        <f>SUM('[1]Ф.2.1 зона ризику:Ф.2.50'!G55)</f>
        <v>0</v>
      </c>
      <c r="H55" s="22">
        <f>SUM('[1]Ф.2.1 зона ризику:Ф.2.50'!H55)</f>
        <v>0</v>
      </c>
      <c r="I55" s="22">
        <f>SUM('[1]Ф.2.1 зона ризику:Ф.2.50'!I55)</f>
        <v>0</v>
      </c>
      <c r="J55" s="22">
        <f>SUM('[1]Ф.2.1 зона ризику:Ф.2.50'!J55)</f>
        <v>0</v>
      </c>
    </row>
    <row r="56" spans="1:10" s="3" customFormat="1" ht="12.75" thickBot="1" thickTop="1">
      <c r="A56" s="32" t="s">
        <v>35</v>
      </c>
      <c r="B56" s="28">
        <v>2720</v>
      </c>
      <c r="C56" s="28">
        <v>340</v>
      </c>
      <c r="D56" s="22">
        <f>SUM('[1]Ф.2.1 зона ризику:Ф.2.50'!D56)</f>
        <v>0</v>
      </c>
      <c r="E56" s="22">
        <f>SUM('[1]Ф.2.1 зона ризику:Ф.2.50'!E56)</f>
        <v>0</v>
      </c>
      <c r="F56" s="22">
        <f>SUM('[1]Ф.2.1 зона ризику:Ф.2.50'!F56)</f>
        <v>0</v>
      </c>
      <c r="G56" s="22">
        <f>SUM('[1]Ф.2.1 зона ризику:Ф.2.50'!G56)</f>
        <v>0</v>
      </c>
      <c r="H56" s="22">
        <f>SUM('[1]Ф.2.1 зона ризику:Ф.2.50'!H56)</f>
        <v>0</v>
      </c>
      <c r="I56" s="22">
        <f>SUM('[1]Ф.2.1 зона ризику:Ф.2.50'!I56)</f>
        <v>0</v>
      </c>
      <c r="J56" s="22">
        <f>SUM('[1]Ф.2.1 зона ризику:Ф.2.50'!J56)</f>
        <v>0</v>
      </c>
    </row>
    <row r="57" spans="1:10" s="3" customFormat="1" ht="12.75" thickBot="1" thickTop="1">
      <c r="A57" s="32" t="s">
        <v>34</v>
      </c>
      <c r="B57" s="28">
        <v>2730</v>
      </c>
      <c r="C57" s="28">
        <v>350</v>
      </c>
      <c r="D57" s="22">
        <f>SUM('[1]Ф.2.1 зона ризику:Ф.2.50'!D57)</f>
        <v>0</v>
      </c>
      <c r="E57" s="22">
        <f>SUM('[1]Ф.2.1 зона ризику:Ф.2.50'!E57)</f>
        <v>0</v>
      </c>
      <c r="F57" s="22">
        <f>SUM('[1]Ф.2.1 зона ризику:Ф.2.50'!F57)</f>
        <v>0</v>
      </c>
      <c r="G57" s="22">
        <f>SUM('[1]Ф.2.1 зона ризику:Ф.2.50'!G57)</f>
        <v>0</v>
      </c>
      <c r="H57" s="22">
        <f>SUM('[1]Ф.2.1 зона ризику:Ф.2.50'!H57)</f>
        <v>0</v>
      </c>
      <c r="I57" s="22">
        <f>SUM('[1]Ф.2.1 зона ризику:Ф.2.50'!I57)</f>
        <v>0</v>
      </c>
      <c r="J57" s="22">
        <f>SUM('[1]Ф.2.1 зона ризику:Ф.2.50'!J57)</f>
        <v>0</v>
      </c>
    </row>
    <row r="58" spans="1:10" s="3" customFormat="1" ht="12.75" thickBot="1" thickTop="1">
      <c r="A58" s="36" t="s">
        <v>33</v>
      </c>
      <c r="B58" s="30">
        <v>2800</v>
      </c>
      <c r="C58" s="30">
        <v>360</v>
      </c>
      <c r="D58" s="22">
        <f>SUM('[1]Ф.2.1 зона ризику:Ф.2.50'!D58)</f>
        <v>0</v>
      </c>
      <c r="E58" s="22">
        <f>SUM('[1]Ф.2.1 зона ризику:Ф.2.50'!E58)</f>
        <v>0</v>
      </c>
      <c r="F58" s="22">
        <f>SUM('[1]Ф.2.1 зона ризику:Ф.2.50'!F58)</f>
        <v>0</v>
      </c>
      <c r="G58" s="22">
        <f>SUM('[1]Ф.2.1 зона ризику:Ф.2.50'!G58)</f>
        <v>0</v>
      </c>
      <c r="H58" s="22">
        <f>SUM('[1]Ф.2.1 зона ризику:Ф.2.50'!H58)</f>
        <v>0</v>
      </c>
      <c r="I58" s="22">
        <f>SUM('[1]Ф.2.1 зона ризику:Ф.2.50'!I58)</f>
        <v>0</v>
      </c>
      <c r="J58" s="22">
        <f>SUM('[1]Ф.2.1 зона ризику:Ф.2.50'!J58)</f>
        <v>0</v>
      </c>
    </row>
    <row r="59" spans="1:10" s="3" customFormat="1" ht="12.75" thickBot="1" thickTop="1">
      <c r="A59" s="30" t="s">
        <v>32</v>
      </c>
      <c r="B59" s="30">
        <v>3000</v>
      </c>
      <c r="C59" s="30">
        <v>370</v>
      </c>
      <c r="D59" s="22">
        <f>SUM('[1]Ф.2.1 зона ризику:Ф.2.50'!D59)</f>
        <v>0</v>
      </c>
      <c r="E59" s="22">
        <f>SUM('[1]Ф.2.1 зона ризику:Ф.2.50'!E59)</f>
        <v>0</v>
      </c>
      <c r="F59" s="22">
        <f>SUM('[1]Ф.2.1 зона ризику:Ф.2.50'!F59)</f>
        <v>0</v>
      </c>
      <c r="G59" s="22">
        <f>26690000+4737806.36</f>
        <v>31427806.36</v>
      </c>
      <c r="H59" s="22">
        <v>31427806.36</v>
      </c>
      <c r="I59" s="22">
        <f>SUM('[1]Ф.2.1 зона ризику:Ф.2.50'!I59)</f>
        <v>0</v>
      </c>
      <c r="J59" s="22">
        <f>SUM('[1]Ф.2.1 зона ризику:Ф.2.50'!J59)</f>
        <v>0</v>
      </c>
    </row>
    <row r="60" spans="1:10" s="3" customFormat="1" ht="12.75" thickBot="1" thickTop="1">
      <c r="A60" s="33" t="s">
        <v>31</v>
      </c>
      <c r="B60" s="30">
        <v>3100</v>
      </c>
      <c r="C60" s="30">
        <v>380</v>
      </c>
      <c r="D60" s="22">
        <f>SUM('[1]Ф.2.1 зона ризику:Ф.2.50'!D60)</f>
        <v>0</v>
      </c>
      <c r="E60" s="22">
        <f>SUM('[1]Ф.2.1 зона ризику:Ф.2.50'!E60)</f>
        <v>0</v>
      </c>
      <c r="F60" s="22">
        <f>SUM('[1]Ф.2.1 зона ризику:Ф.2.50'!F60)</f>
        <v>0</v>
      </c>
      <c r="G60" s="22">
        <f>SUM('[1]Ф.2.1 зона ризику:Ф.2.50'!G60)</f>
        <v>0</v>
      </c>
      <c r="H60" s="22">
        <f>SUM('[1]Ф.2.1 зона ризику:Ф.2.50'!H60)</f>
        <v>0</v>
      </c>
      <c r="I60" s="22">
        <f>SUM('[1]Ф.2.1 зона ризику:Ф.2.50'!I60)</f>
        <v>0</v>
      </c>
      <c r="J60" s="22">
        <f>SUM('[1]Ф.2.1 зона ризику:Ф.2.50'!J60)</f>
        <v>0</v>
      </c>
    </row>
    <row r="61" spans="1:10" s="3" customFormat="1" ht="12.75" thickBot="1" thickTop="1">
      <c r="A61" s="32" t="s">
        <v>30</v>
      </c>
      <c r="B61" s="28">
        <v>3110</v>
      </c>
      <c r="C61" s="28">
        <v>390</v>
      </c>
      <c r="D61" s="22">
        <f>SUM('[1]Ф.2.1 зона ризику:Ф.2.50'!D61)</f>
        <v>0</v>
      </c>
      <c r="E61" s="22">
        <f>SUM('[1]Ф.2.1 зона ризику:Ф.2.50'!E61)</f>
        <v>0</v>
      </c>
      <c r="F61" s="22">
        <f>SUM('[1]Ф.2.1 зона ризику:Ф.2.50'!F61)</f>
        <v>0</v>
      </c>
      <c r="G61" s="22">
        <f>SUM('[1]Ф.2.1 зона ризику:Ф.2.50'!G61)</f>
        <v>0</v>
      </c>
      <c r="H61" s="22">
        <f>SUM('[1]Ф.2.1 зона ризику:Ф.2.50'!H61)</f>
        <v>0</v>
      </c>
      <c r="I61" s="22">
        <f>SUM('[1]Ф.2.1 зона ризику:Ф.2.50'!I61)</f>
        <v>0</v>
      </c>
      <c r="J61" s="22">
        <f>SUM('[1]Ф.2.1 зона ризику:Ф.2.50'!J61)</f>
        <v>0</v>
      </c>
    </row>
    <row r="62" spans="1:10" s="3" customFormat="1" ht="12.75" thickBot="1" thickTop="1">
      <c r="A62" s="35" t="s">
        <v>29</v>
      </c>
      <c r="B62" s="28">
        <v>3120</v>
      </c>
      <c r="C62" s="28">
        <v>400</v>
      </c>
      <c r="D62" s="22">
        <f>SUM('[1]Ф.2.1 зона ризику:Ф.2.50'!D62)</f>
        <v>0</v>
      </c>
      <c r="E62" s="22">
        <f>SUM('[1]Ф.2.1 зона ризику:Ф.2.50'!E62)</f>
        <v>0</v>
      </c>
      <c r="F62" s="22">
        <f>SUM('[1]Ф.2.1 зона ризику:Ф.2.50'!F62)</f>
        <v>0</v>
      </c>
      <c r="G62" s="22">
        <f>SUM('[1]Ф.2.1 зона ризику:Ф.2.50'!G62)</f>
        <v>0</v>
      </c>
      <c r="H62" s="22">
        <f>SUM('[1]Ф.2.1 зона ризику:Ф.2.50'!H62)</f>
        <v>0</v>
      </c>
      <c r="I62" s="22">
        <f>SUM('[1]Ф.2.1 зона ризику:Ф.2.50'!I62)</f>
        <v>0</v>
      </c>
      <c r="J62" s="22">
        <f>SUM('[1]Ф.2.1 зона ризику:Ф.2.50'!J62)</f>
        <v>0</v>
      </c>
    </row>
    <row r="63" spans="1:10" s="3" customFormat="1" ht="12.75" thickBot="1" thickTop="1">
      <c r="A63" s="24" t="s">
        <v>28</v>
      </c>
      <c r="B63" s="23">
        <v>3121</v>
      </c>
      <c r="C63" s="23">
        <v>410</v>
      </c>
      <c r="D63" s="22">
        <f>SUM('[1]Ф.2.1 зона ризику:Ф.2.50'!D63)</f>
        <v>0</v>
      </c>
      <c r="E63" s="22">
        <f>SUM('[1]Ф.2.1 зона ризику:Ф.2.50'!E63)</f>
        <v>0</v>
      </c>
      <c r="F63" s="22">
        <f>SUM('[1]Ф.2.1 зона ризику:Ф.2.50'!F63)</f>
        <v>0</v>
      </c>
      <c r="G63" s="22">
        <f>SUM('[1]Ф.2.1 зона ризику:Ф.2.50'!G63)</f>
        <v>0</v>
      </c>
      <c r="H63" s="22">
        <f>SUM('[1]Ф.2.1 зона ризику:Ф.2.50'!H63)</f>
        <v>0</v>
      </c>
      <c r="I63" s="22">
        <f>SUM('[1]Ф.2.1 зона ризику:Ф.2.50'!I63)</f>
        <v>0</v>
      </c>
      <c r="J63" s="22">
        <f>SUM('[1]Ф.2.1 зона ризику:Ф.2.50'!J63)</f>
        <v>0</v>
      </c>
    </row>
    <row r="64" spans="1:10" s="3" customFormat="1" ht="12.75" thickBot="1" thickTop="1">
      <c r="A64" s="24" t="s">
        <v>27</v>
      </c>
      <c r="B64" s="23">
        <v>3122</v>
      </c>
      <c r="C64" s="23">
        <v>420</v>
      </c>
      <c r="D64" s="22">
        <f>SUM('[1]Ф.2.1 зона ризику:Ф.2.50'!D64)</f>
        <v>0</v>
      </c>
      <c r="E64" s="22">
        <f>SUM('[1]Ф.2.1 зона ризику:Ф.2.50'!E64)</f>
        <v>0</v>
      </c>
      <c r="F64" s="22">
        <f>SUM('[1]Ф.2.1 зона ризику:Ф.2.50'!F64)</f>
        <v>0</v>
      </c>
      <c r="G64" s="22">
        <f>SUM('[1]Ф.2.1 зона ризику:Ф.2.50'!G64)</f>
        <v>0</v>
      </c>
      <c r="H64" s="22">
        <f>SUM('[1]Ф.2.1 зона ризику:Ф.2.50'!H64)</f>
        <v>0</v>
      </c>
      <c r="I64" s="22">
        <f>SUM('[1]Ф.2.1 зона ризику:Ф.2.50'!I64)</f>
        <v>0</v>
      </c>
      <c r="J64" s="22">
        <f>SUM('[1]Ф.2.1 зона ризику:Ф.2.50'!J64)</f>
        <v>0</v>
      </c>
    </row>
    <row r="65" spans="1:10" s="3" customFormat="1" ht="12.75" thickBot="1" thickTop="1">
      <c r="A65" s="29" t="s">
        <v>26</v>
      </c>
      <c r="B65" s="28">
        <v>3130</v>
      </c>
      <c r="C65" s="28">
        <v>430</v>
      </c>
      <c r="D65" s="22">
        <f>SUM('[1]Ф.2.1 зона ризику:Ф.2.50'!D65)</f>
        <v>0</v>
      </c>
      <c r="E65" s="22">
        <f>SUM('[1]Ф.2.1 зона ризику:Ф.2.50'!E65)</f>
        <v>0</v>
      </c>
      <c r="F65" s="22">
        <f>SUM('[1]Ф.2.1 зона ризику:Ф.2.50'!F65)</f>
        <v>0</v>
      </c>
      <c r="G65" s="22">
        <f>SUM('[1]Ф.2.1 зона ризику:Ф.2.50'!G65)</f>
        <v>0</v>
      </c>
      <c r="H65" s="22">
        <f>SUM('[1]Ф.2.1 зона ризику:Ф.2.50'!H65)</f>
        <v>0</v>
      </c>
      <c r="I65" s="22">
        <f>SUM('[1]Ф.2.1 зона ризику:Ф.2.50'!I65)</f>
        <v>0</v>
      </c>
      <c r="J65" s="22">
        <f>SUM('[1]Ф.2.1 зона ризику:Ф.2.50'!J65)</f>
        <v>0</v>
      </c>
    </row>
    <row r="66" spans="1:10" s="3" customFormat="1" ht="12.75" thickBot="1" thickTop="1">
      <c r="A66" s="24" t="s">
        <v>25</v>
      </c>
      <c r="B66" s="23">
        <v>3131</v>
      </c>
      <c r="C66" s="23">
        <v>440</v>
      </c>
      <c r="D66" s="22">
        <f>SUM('[1]Ф.2.1 зона ризику:Ф.2.50'!D66)</f>
        <v>0</v>
      </c>
      <c r="E66" s="22">
        <f>SUM('[1]Ф.2.1 зона ризику:Ф.2.50'!E66)</f>
        <v>0</v>
      </c>
      <c r="F66" s="22">
        <f>SUM('[1]Ф.2.1 зона ризику:Ф.2.50'!F66)</f>
        <v>0</v>
      </c>
      <c r="G66" s="22">
        <f>SUM('[1]Ф.2.1 зона ризику:Ф.2.50'!G66)</f>
        <v>0</v>
      </c>
      <c r="H66" s="22">
        <f>SUM('[1]Ф.2.1 зона ризику:Ф.2.50'!H66)</f>
        <v>0</v>
      </c>
      <c r="I66" s="22">
        <f>SUM('[1]Ф.2.1 зона ризику:Ф.2.50'!I66)</f>
        <v>0</v>
      </c>
      <c r="J66" s="22">
        <f>SUM('[1]Ф.2.1 зона ризику:Ф.2.50'!J66)</f>
        <v>0</v>
      </c>
    </row>
    <row r="67" spans="1:10" s="3" customFormat="1" ht="12.75" thickBot="1" thickTop="1">
      <c r="A67" s="24" t="s">
        <v>24</v>
      </c>
      <c r="B67" s="23">
        <v>3132</v>
      </c>
      <c r="C67" s="23">
        <v>450</v>
      </c>
      <c r="D67" s="22">
        <f>SUM('[1]Ф.2.1 зона ризику:Ф.2.50'!D67)</f>
        <v>0</v>
      </c>
      <c r="E67" s="22">
        <f>SUM('[1]Ф.2.1 зона ризику:Ф.2.50'!E67)</f>
        <v>0</v>
      </c>
      <c r="F67" s="22">
        <f>SUM('[1]Ф.2.1 зона ризику:Ф.2.50'!F67)</f>
        <v>0</v>
      </c>
      <c r="G67" s="22">
        <f>SUM('[1]Ф.2.1 зона ризику:Ф.2.50'!G67)</f>
        <v>0</v>
      </c>
      <c r="H67" s="22">
        <f>SUM('[1]Ф.2.1 зона ризику:Ф.2.50'!H67)</f>
        <v>0</v>
      </c>
      <c r="I67" s="22">
        <f>SUM('[1]Ф.2.1 зона ризику:Ф.2.50'!I67)</f>
        <v>0</v>
      </c>
      <c r="J67" s="22">
        <f>SUM('[1]Ф.2.1 зона ризику:Ф.2.50'!J67)</f>
        <v>0</v>
      </c>
    </row>
    <row r="68" spans="1:10" s="3" customFormat="1" ht="12.75" thickBot="1" thickTop="1">
      <c r="A68" s="29" t="s">
        <v>23</v>
      </c>
      <c r="B68" s="28">
        <v>3140</v>
      </c>
      <c r="C68" s="28">
        <v>460</v>
      </c>
      <c r="D68" s="22">
        <f>SUM('[1]Ф.2.1 зона ризику:Ф.2.50'!D68)</f>
        <v>0</v>
      </c>
      <c r="E68" s="22">
        <f>SUM('[1]Ф.2.1 зона ризику:Ф.2.50'!E68)</f>
        <v>0</v>
      </c>
      <c r="F68" s="22">
        <f>SUM('[1]Ф.2.1 зона ризику:Ф.2.50'!F68)</f>
        <v>0</v>
      </c>
      <c r="G68" s="22">
        <f>SUM('[1]Ф.2.1 зона ризику:Ф.2.50'!G68)</f>
        <v>0</v>
      </c>
      <c r="H68" s="22">
        <f>SUM('[1]Ф.2.1 зона ризику:Ф.2.50'!H68)</f>
        <v>0</v>
      </c>
      <c r="I68" s="22">
        <f>SUM('[1]Ф.2.1 зона ризику:Ф.2.50'!I68)</f>
        <v>0</v>
      </c>
      <c r="J68" s="22">
        <f>SUM('[1]Ф.2.1 зона ризику:Ф.2.50'!J68)</f>
        <v>0</v>
      </c>
    </row>
    <row r="69" spans="1:10" s="3" customFormat="1" ht="13.5" thickBot="1" thickTop="1">
      <c r="A69" s="34" t="s">
        <v>22</v>
      </c>
      <c r="B69" s="23">
        <v>3141</v>
      </c>
      <c r="C69" s="23">
        <v>470</v>
      </c>
      <c r="D69" s="22">
        <f>SUM('[1]Ф.2.1 зона ризику:Ф.2.50'!D69)</f>
        <v>0</v>
      </c>
      <c r="E69" s="22">
        <f>SUM('[1]Ф.2.1 зона ризику:Ф.2.50'!E69)</f>
        <v>0</v>
      </c>
      <c r="F69" s="22">
        <f>SUM('[1]Ф.2.1 зона ризику:Ф.2.50'!F69)</f>
        <v>0</v>
      </c>
      <c r="G69" s="22">
        <f>SUM('[1]Ф.2.1 зона ризику:Ф.2.50'!G69)</f>
        <v>0</v>
      </c>
      <c r="H69" s="22">
        <f>SUM('[1]Ф.2.1 зона ризику:Ф.2.50'!H69)</f>
        <v>0</v>
      </c>
      <c r="I69" s="22">
        <f>SUM('[1]Ф.2.1 зона ризику:Ф.2.50'!I69)</f>
        <v>0</v>
      </c>
      <c r="J69" s="22">
        <f>SUM('[1]Ф.2.1 зона ризику:Ф.2.50'!J69)</f>
        <v>0</v>
      </c>
    </row>
    <row r="70" spans="1:10" s="3" customFormat="1" ht="13.5" thickBot="1" thickTop="1">
      <c r="A70" s="34" t="s">
        <v>21</v>
      </c>
      <c r="B70" s="23">
        <v>3142</v>
      </c>
      <c r="C70" s="23">
        <v>480</v>
      </c>
      <c r="D70" s="22">
        <f>SUM('[1]Ф.2.1 зона ризику:Ф.2.50'!D70)</f>
        <v>0</v>
      </c>
      <c r="E70" s="22">
        <f>SUM('[1]Ф.2.1 зона ризику:Ф.2.50'!E70)</f>
        <v>0</v>
      </c>
      <c r="F70" s="22">
        <f>SUM('[1]Ф.2.1 зона ризику:Ф.2.50'!F70)</f>
        <v>0</v>
      </c>
      <c r="G70" s="22">
        <f>SUM('[1]Ф.2.1 зона ризику:Ф.2.50'!G70)</f>
        <v>0</v>
      </c>
      <c r="H70" s="22">
        <f>SUM('[1]Ф.2.1 зона ризику:Ф.2.50'!H70)</f>
        <v>0</v>
      </c>
      <c r="I70" s="22">
        <f>SUM('[1]Ф.2.1 зона ризику:Ф.2.50'!I70)</f>
        <v>0</v>
      </c>
      <c r="J70" s="22">
        <f>SUM('[1]Ф.2.1 зона ризику:Ф.2.50'!J70)</f>
        <v>0</v>
      </c>
    </row>
    <row r="71" spans="1:10" s="3" customFormat="1" ht="13.5" thickBot="1" thickTop="1">
      <c r="A71" s="34" t="s">
        <v>20</v>
      </c>
      <c r="B71" s="23">
        <v>3143</v>
      </c>
      <c r="C71" s="23">
        <v>490</v>
      </c>
      <c r="D71" s="22">
        <f>SUM('[1]Ф.2.1 зона ризику:Ф.2.50'!D71)</f>
        <v>0</v>
      </c>
      <c r="E71" s="22">
        <f>SUM('[1]Ф.2.1 зона ризику:Ф.2.50'!E71)</f>
        <v>0</v>
      </c>
      <c r="F71" s="22">
        <f>SUM('[1]Ф.2.1 зона ризику:Ф.2.50'!F71)</f>
        <v>0</v>
      </c>
      <c r="G71" s="22">
        <f>SUM('[1]Ф.2.1 зона ризику:Ф.2.50'!G71)</f>
        <v>0</v>
      </c>
      <c r="H71" s="22">
        <f>SUM('[1]Ф.2.1 зона ризику:Ф.2.50'!H71)</f>
        <v>0</v>
      </c>
      <c r="I71" s="22">
        <f>SUM('[1]Ф.2.1 зона ризику:Ф.2.50'!I71)</f>
        <v>0</v>
      </c>
      <c r="J71" s="22">
        <f>SUM('[1]Ф.2.1 зона ризику:Ф.2.50'!J71)</f>
        <v>0</v>
      </c>
    </row>
    <row r="72" spans="1:10" s="3" customFormat="1" ht="12.75" thickBot="1" thickTop="1">
      <c r="A72" s="29" t="s">
        <v>19</v>
      </c>
      <c r="B72" s="28">
        <v>3150</v>
      </c>
      <c r="C72" s="28">
        <v>500</v>
      </c>
      <c r="D72" s="22">
        <f>SUM('[1]Ф.2.1 зона ризику:Ф.2.50'!D72)</f>
        <v>0</v>
      </c>
      <c r="E72" s="22">
        <f>SUM('[1]Ф.2.1 зона ризику:Ф.2.50'!E72)</f>
        <v>0</v>
      </c>
      <c r="F72" s="22">
        <f>SUM('[1]Ф.2.1 зона ризику:Ф.2.50'!F72)</f>
        <v>0</v>
      </c>
      <c r="G72" s="22">
        <f>SUM('[1]Ф.2.1 зона ризику:Ф.2.50'!G72)</f>
        <v>0</v>
      </c>
      <c r="H72" s="22">
        <f>SUM('[1]Ф.2.1 зона ризику:Ф.2.50'!H72)</f>
        <v>0</v>
      </c>
      <c r="I72" s="22">
        <f>SUM('[1]Ф.2.1 зона ризику:Ф.2.50'!I72)</f>
        <v>0</v>
      </c>
      <c r="J72" s="22">
        <f>SUM('[1]Ф.2.1 зона ризику:Ф.2.50'!J72)</f>
        <v>0</v>
      </c>
    </row>
    <row r="73" spans="1:10" s="3" customFormat="1" ht="12.75" thickBot="1" thickTop="1">
      <c r="A73" s="29" t="s">
        <v>18</v>
      </c>
      <c r="B73" s="28">
        <v>3160</v>
      </c>
      <c r="C73" s="28">
        <v>510</v>
      </c>
      <c r="D73" s="22">
        <f>SUM('[1]Ф.2.1 зона ризику:Ф.2.50'!D73)</f>
        <v>0</v>
      </c>
      <c r="E73" s="22">
        <f>SUM('[1]Ф.2.1 зона ризику:Ф.2.50'!E73)</f>
        <v>0</v>
      </c>
      <c r="F73" s="22">
        <f>SUM('[1]Ф.2.1 зона ризику:Ф.2.50'!F73)</f>
        <v>0</v>
      </c>
      <c r="G73" s="22">
        <f>SUM('[1]Ф.2.1 зона ризику:Ф.2.50'!G73)</f>
        <v>0</v>
      </c>
      <c r="H73" s="22">
        <f>SUM('[1]Ф.2.1 зона ризику:Ф.2.50'!H73)</f>
        <v>0</v>
      </c>
      <c r="I73" s="22">
        <f>SUM('[1]Ф.2.1 зона ризику:Ф.2.50'!I73)</f>
        <v>0</v>
      </c>
      <c r="J73" s="22">
        <f>SUM('[1]Ф.2.1 зона ризику:Ф.2.50'!J73)</f>
        <v>0</v>
      </c>
    </row>
    <row r="74" spans="1:10" s="3" customFormat="1" ht="12.75" thickBot="1" thickTop="1">
      <c r="A74" s="33" t="s">
        <v>17</v>
      </c>
      <c r="B74" s="30">
        <v>3200</v>
      </c>
      <c r="C74" s="30">
        <v>520</v>
      </c>
      <c r="D74" s="22">
        <f>SUM('[1]Ф.2.1 зона ризику:Ф.2.50'!D74)</f>
        <v>0</v>
      </c>
      <c r="E74" s="22">
        <f>SUM('[1]Ф.2.1 зона ризику:Ф.2.50'!E74)</f>
        <v>0</v>
      </c>
      <c r="F74" s="22">
        <f>SUM('[1]Ф.2.1 зона ризику:Ф.2.50'!F74)</f>
        <v>0</v>
      </c>
      <c r="G74" s="22">
        <v>31427806.36</v>
      </c>
      <c r="H74" s="22">
        <v>31427806.36</v>
      </c>
      <c r="I74" s="22">
        <f>SUM('[1]Ф.2.1 зона ризику:Ф.2.50'!I74)</f>
        <v>0</v>
      </c>
      <c r="J74" s="22">
        <f>SUM('[1]Ф.2.1 зона ризику:Ф.2.50'!J74)</f>
        <v>0</v>
      </c>
    </row>
    <row r="75" spans="1:10" s="3" customFormat="1" ht="12.75" thickBot="1" thickTop="1">
      <c r="A75" s="32" t="s">
        <v>16</v>
      </c>
      <c r="B75" s="28">
        <v>3210</v>
      </c>
      <c r="C75" s="28">
        <v>530</v>
      </c>
      <c r="D75" s="22">
        <f>SUM('[1]Ф.2.1 зона ризику:Ф.2.50'!D75)</f>
        <v>0</v>
      </c>
      <c r="E75" s="22">
        <f>SUM('[1]Ф.2.1 зона ризику:Ф.2.50'!E75)</f>
        <v>0</v>
      </c>
      <c r="F75" s="22">
        <f>SUM('[1]Ф.2.1 зона ризику:Ф.2.50'!F75)</f>
        <v>0</v>
      </c>
      <c r="G75" s="22">
        <f>SUM('[1]Ф.2.1 зона ризику:Ф.2.50'!G75)</f>
        <v>0</v>
      </c>
      <c r="H75" s="22">
        <f>SUM('[1]Ф.2.1 зона ризику:Ф.2.50'!H75)</f>
        <v>0</v>
      </c>
      <c r="I75" s="22">
        <f>SUM('[1]Ф.2.1 зона ризику:Ф.2.50'!I75)</f>
        <v>0</v>
      </c>
      <c r="J75" s="22">
        <f>SUM('[1]Ф.2.1 зона ризику:Ф.2.50'!J75)</f>
        <v>0</v>
      </c>
    </row>
    <row r="76" spans="1:10" s="3" customFormat="1" ht="12.75" thickBot="1" thickTop="1">
      <c r="A76" s="32" t="s">
        <v>15</v>
      </c>
      <c r="B76" s="28">
        <v>3220</v>
      </c>
      <c r="C76" s="28">
        <v>540</v>
      </c>
      <c r="D76" s="22">
        <f>SUM('[1]Ф.2.1 зона ризику:Ф.2.50'!D76)</f>
        <v>0</v>
      </c>
      <c r="E76" s="22">
        <f>SUM('[1]Ф.2.1 зона ризику:Ф.2.50'!E76)</f>
        <v>0</v>
      </c>
      <c r="F76" s="22">
        <f>SUM('[1]Ф.2.1 зона ризику:Ф.2.50'!F76)</f>
        <v>0</v>
      </c>
      <c r="G76" s="22">
        <v>31427806.36</v>
      </c>
      <c r="H76" s="22">
        <v>31427806.36</v>
      </c>
      <c r="I76" s="22">
        <f>SUM('[1]Ф.2.1 зона ризику:Ф.2.50'!I76)</f>
        <v>0</v>
      </c>
      <c r="J76" s="22">
        <f>SUM('[1]Ф.2.1 зона ризику:Ф.2.50'!J76)</f>
        <v>0</v>
      </c>
    </row>
    <row r="77" spans="1:10" s="3" customFormat="1" ht="12.75" thickBot="1" thickTop="1">
      <c r="A77" s="29" t="s">
        <v>14</v>
      </c>
      <c r="B77" s="28">
        <v>3230</v>
      </c>
      <c r="C77" s="28">
        <v>550</v>
      </c>
      <c r="D77" s="22">
        <f>SUM('[1]Ф.2.1 зона ризику:Ф.2.50'!D77)</f>
        <v>0</v>
      </c>
      <c r="E77" s="22">
        <f>SUM('[1]Ф.2.1 зона ризику:Ф.2.50'!E77)</f>
        <v>0</v>
      </c>
      <c r="F77" s="22">
        <f>SUM('[1]Ф.2.1 зона ризику:Ф.2.50'!F77)</f>
        <v>0</v>
      </c>
      <c r="G77" s="22">
        <f>SUM('[1]Ф.2.1 зона ризику:Ф.2.50'!G77)</f>
        <v>0</v>
      </c>
      <c r="H77" s="22">
        <f>SUM('[1]Ф.2.1 зона ризику:Ф.2.50'!H77)</f>
        <v>0</v>
      </c>
      <c r="I77" s="22">
        <f>SUM('[1]Ф.2.1 зона ризику:Ф.2.50'!I77)</f>
        <v>0</v>
      </c>
      <c r="J77" s="22">
        <f>SUM('[1]Ф.2.1 зона ризику:Ф.2.50'!J77)</f>
        <v>0</v>
      </c>
    </row>
    <row r="78" spans="1:10" s="3" customFormat="1" ht="12.75" thickBot="1" thickTop="1">
      <c r="A78" s="32" t="s">
        <v>13</v>
      </c>
      <c r="B78" s="28">
        <v>3240</v>
      </c>
      <c r="C78" s="28">
        <v>560</v>
      </c>
      <c r="D78" s="22">
        <f>SUM('[1]Ф.2.1 зона ризику:Ф.2.50'!D78)</f>
        <v>0</v>
      </c>
      <c r="E78" s="22">
        <f>SUM('[1]Ф.2.1 зона ризику:Ф.2.50'!E78)</f>
        <v>0</v>
      </c>
      <c r="F78" s="22">
        <f>SUM('[1]Ф.2.1 зона ризику:Ф.2.50'!F78)</f>
        <v>0</v>
      </c>
      <c r="G78" s="22">
        <f>SUM('[1]Ф.2.1 зона ризику:Ф.2.50'!G78)</f>
        <v>0</v>
      </c>
      <c r="H78" s="22">
        <f>SUM('[1]Ф.2.1 зона ризику:Ф.2.50'!H78)</f>
        <v>0</v>
      </c>
      <c r="I78" s="22">
        <f>SUM('[1]Ф.2.1 зона ризику:Ф.2.50'!I78)</f>
        <v>0</v>
      </c>
      <c r="J78" s="22">
        <f>SUM('[1]Ф.2.1 зона ризику:Ф.2.50'!J78)</f>
        <v>0</v>
      </c>
    </row>
    <row r="79" spans="1:10" s="3" customFormat="1" ht="12.75" thickBot="1" thickTop="1">
      <c r="A79" s="30" t="s">
        <v>12</v>
      </c>
      <c r="B79" s="30">
        <v>4100</v>
      </c>
      <c r="C79" s="30">
        <v>570</v>
      </c>
      <c r="D79" s="22">
        <f>SUM('[1]Ф.2.1 зона ризику:Ф.2.50'!D79)</f>
        <v>0</v>
      </c>
      <c r="E79" s="22">
        <f>SUM('[1]Ф.2.1 зона ризику:Ф.2.50'!E79)</f>
        <v>0</v>
      </c>
      <c r="F79" s="22">
        <f>SUM('[1]Ф.2.1 зона ризику:Ф.2.50'!F79)</f>
        <v>0</v>
      </c>
      <c r="G79" s="22">
        <f>SUM('[1]Ф.2.1 зона ризику:Ф.2.50'!G79)</f>
        <v>0</v>
      </c>
      <c r="H79" s="22">
        <f>SUM('[1]Ф.2.1 зона ризику:Ф.2.50'!H79)</f>
        <v>0</v>
      </c>
      <c r="I79" s="22">
        <f>SUM('[1]Ф.2.1 зона ризику:Ф.2.50'!I79)</f>
        <v>0</v>
      </c>
      <c r="J79" s="22">
        <f>SUM('[1]Ф.2.1 зона ризику:Ф.2.50'!J79)</f>
        <v>0</v>
      </c>
    </row>
    <row r="80" spans="1:10" s="3" customFormat="1" ht="12.75" thickBot="1" thickTop="1">
      <c r="A80" s="29" t="s">
        <v>11</v>
      </c>
      <c r="B80" s="28">
        <v>4110</v>
      </c>
      <c r="C80" s="28">
        <v>580</v>
      </c>
      <c r="D80" s="22">
        <f>SUM('[1]Ф.2.1 зона ризику:Ф.2.50'!D80)</f>
        <v>0</v>
      </c>
      <c r="E80" s="22">
        <f>SUM('[1]Ф.2.1 зона ризику:Ф.2.50'!E80)</f>
        <v>0</v>
      </c>
      <c r="F80" s="22">
        <f>SUM('[1]Ф.2.1 зона ризику:Ф.2.50'!F80)</f>
        <v>0</v>
      </c>
      <c r="G80" s="22">
        <f>SUM('[1]Ф.2.1 зона ризику:Ф.2.50'!G80)</f>
        <v>0</v>
      </c>
      <c r="H80" s="22">
        <f>SUM('[1]Ф.2.1 зона ризику:Ф.2.50'!H80)</f>
        <v>0</v>
      </c>
      <c r="I80" s="22">
        <f>SUM('[1]Ф.2.1 зона ризику:Ф.2.50'!I80)</f>
        <v>0</v>
      </c>
      <c r="J80" s="22">
        <f>SUM('[1]Ф.2.1 зона ризику:Ф.2.50'!J80)</f>
        <v>0</v>
      </c>
    </row>
    <row r="81" spans="1:10" s="3" customFormat="1" ht="12.75" thickBot="1" thickTop="1">
      <c r="A81" s="24" t="s">
        <v>10</v>
      </c>
      <c r="B81" s="23">
        <v>4111</v>
      </c>
      <c r="C81" s="23">
        <v>590</v>
      </c>
      <c r="D81" s="22">
        <f>SUM('[1]Ф.2.1 зона ризику:Ф.2.50'!D81)</f>
        <v>0</v>
      </c>
      <c r="E81" s="22">
        <f>SUM('[1]Ф.2.1 зона ризику:Ф.2.50'!E81)</f>
        <v>0</v>
      </c>
      <c r="F81" s="22">
        <f>SUM('[1]Ф.2.1 зона ризику:Ф.2.50'!F81)</f>
        <v>0</v>
      </c>
      <c r="G81" s="22">
        <f>SUM('[1]Ф.2.1 зона ризику:Ф.2.50'!G81)</f>
        <v>0</v>
      </c>
      <c r="H81" s="22">
        <f>SUM('[1]Ф.2.1 зона ризику:Ф.2.50'!H81)</f>
        <v>0</v>
      </c>
      <c r="I81" s="22">
        <f>SUM('[1]Ф.2.1 зона ризику:Ф.2.50'!I81)</f>
        <v>0</v>
      </c>
      <c r="J81" s="22">
        <f>SUM('[1]Ф.2.1 зона ризику:Ф.2.50'!J81)</f>
        <v>0</v>
      </c>
    </row>
    <row r="82" spans="1:10" s="3" customFormat="1" ht="12.75" customHeight="1" thickBot="1" thickTop="1">
      <c r="A82" s="24" t="s">
        <v>9</v>
      </c>
      <c r="B82" s="23">
        <v>4112</v>
      </c>
      <c r="C82" s="23">
        <v>600</v>
      </c>
      <c r="D82" s="22">
        <f>SUM('[1]Ф.2.1 зона ризику:Ф.2.50'!D82)</f>
        <v>0</v>
      </c>
      <c r="E82" s="22">
        <f>SUM('[1]Ф.2.1 зона ризику:Ф.2.50'!E82)</f>
        <v>0</v>
      </c>
      <c r="F82" s="22">
        <f>SUM('[1]Ф.2.1 зона ризику:Ф.2.50'!F82)</f>
        <v>0</v>
      </c>
      <c r="G82" s="22">
        <f>SUM('[1]Ф.2.1 зона ризику:Ф.2.50'!G82)</f>
        <v>0</v>
      </c>
      <c r="H82" s="22">
        <f>SUM('[1]Ф.2.1 зона ризику:Ф.2.50'!H82)</f>
        <v>0</v>
      </c>
      <c r="I82" s="22">
        <f>SUM('[1]Ф.2.1 зона ризику:Ф.2.50'!I82)</f>
        <v>0</v>
      </c>
      <c r="J82" s="22">
        <f>SUM('[1]Ф.2.1 зона ризику:Ф.2.50'!J82)</f>
        <v>0</v>
      </c>
    </row>
    <row r="83" spans="1:10" s="3" customFormat="1" ht="14.25" thickBot="1" thickTop="1">
      <c r="A83" s="31" t="s">
        <v>8</v>
      </c>
      <c r="B83" s="23">
        <v>4113</v>
      </c>
      <c r="C83" s="23">
        <v>610</v>
      </c>
      <c r="D83" s="22">
        <f>SUM('[1]Ф.2.1 зона ризику:Ф.2.50'!D83)</f>
        <v>0</v>
      </c>
      <c r="E83" s="22">
        <f>SUM('[1]Ф.2.1 зона ризику:Ф.2.50'!E83)</f>
        <v>0</v>
      </c>
      <c r="F83" s="22">
        <f>SUM('[1]Ф.2.1 зона ризику:Ф.2.50'!F83)</f>
        <v>0</v>
      </c>
      <c r="G83" s="22">
        <f>SUM('[1]Ф.2.1 зона ризику:Ф.2.50'!G83)</f>
        <v>0</v>
      </c>
      <c r="H83" s="22">
        <f>SUM('[1]Ф.2.1 зона ризику:Ф.2.50'!H83)</f>
        <v>0</v>
      </c>
      <c r="I83" s="22">
        <f>SUM('[1]Ф.2.1 зона ризику:Ф.2.50'!I83)</f>
        <v>0</v>
      </c>
      <c r="J83" s="22">
        <f>SUM('[1]Ф.2.1 зона ризику:Ф.2.50'!J83)</f>
        <v>0</v>
      </c>
    </row>
    <row r="84" spans="1:10" s="3" customFormat="1" ht="12.75" thickBot="1" thickTop="1">
      <c r="A84" s="30" t="s">
        <v>7</v>
      </c>
      <c r="B84" s="30">
        <v>4200</v>
      </c>
      <c r="C84" s="30">
        <v>620</v>
      </c>
      <c r="D84" s="22">
        <f>SUM('[1]Ф.2.1 зона ризику:Ф.2.50'!D84)</f>
        <v>0</v>
      </c>
      <c r="E84" s="22">
        <f>SUM('[1]Ф.2.1 зона ризику:Ф.2.50'!E84)</f>
        <v>0</v>
      </c>
      <c r="F84" s="22">
        <f>SUM('[1]Ф.2.1 зона ризику:Ф.2.50'!F84)</f>
        <v>0</v>
      </c>
      <c r="G84" s="22">
        <f>SUM('[1]Ф.2.1 зона ризику:Ф.2.50'!G84)</f>
        <v>0</v>
      </c>
      <c r="H84" s="22">
        <f>SUM('[1]Ф.2.1 зона ризику:Ф.2.50'!H84)</f>
        <v>0</v>
      </c>
      <c r="I84" s="22">
        <f>SUM('[1]Ф.2.1 зона ризику:Ф.2.50'!I84)</f>
        <v>0</v>
      </c>
      <c r="J84" s="22">
        <f>SUM('[1]Ф.2.1 зона ризику:Ф.2.50'!J84)</f>
        <v>0</v>
      </c>
    </row>
    <row r="85" spans="1:10" s="3" customFormat="1" ht="12.75" thickBot="1" thickTop="1">
      <c r="A85" s="29" t="s">
        <v>6</v>
      </c>
      <c r="B85" s="28">
        <v>4210</v>
      </c>
      <c r="C85" s="28">
        <v>630</v>
      </c>
      <c r="D85" s="22">
        <f>SUM('[1]Ф.2.1 зона ризику:Ф.2.50'!D85)</f>
        <v>0</v>
      </c>
      <c r="E85" s="22">
        <f>SUM('[1]Ф.2.1 зона ризику:Ф.2.50'!E85)</f>
        <v>0</v>
      </c>
      <c r="F85" s="22">
        <f>SUM('[1]Ф.2.1 зона ризику:Ф.2.50'!F85)</f>
        <v>0</v>
      </c>
      <c r="G85" s="22">
        <f>SUM('[1]Ф.2.1 зона ризику:Ф.2.50'!G85)</f>
        <v>0</v>
      </c>
      <c r="H85" s="22">
        <f>SUM('[1]Ф.2.1 зона ризику:Ф.2.50'!H85)</f>
        <v>0</v>
      </c>
      <c r="I85" s="22">
        <f>SUM('[1]Ф.2.1 зона ризику:Ф.2.50'!I85)</f>
        <v>0</v>
      </c>
      <c r="J85" s="22">
        <f>SUM('[1]Ф.2.1 зона ризику:Ф.2.50'!J85)</f>
        <v>0</v>
      </c>
    </row>
    <row r="86" spans="1:10" s="3" customFormat="1" ht="12.75" thickBot="1" thickTop="1">
      <c r="A86" s="24" t="s">
        <v>5</v>
      </c>
      <c r="B86" s="23">
        <v>5000</v>
      </c>
      <c r="C86" s="23">
        <v>640</v>
      </c>
      <c r="D86" s="27" t="s">
        <v>4</v>
      </c>
      <c r="E86" s="22">
        <f>SUM('[1]Ф.2.1 зона ризику:Ф.2.50'!E86)</f>
        <v>0</v>
      </c>
      <c r="F86" s="26" t="s">
        <v>4</v>
      </c>
      <c r="G86" s="26" t="s">
        <v>4</v>
      </c>
      <c r="H86" s="26" t="s">
        <v>4</v>
      </c>
      <c r="I86" s="26" t="s">
        <v>4</v>
      </c>
      <c r="J86" s="25" t="s">
        <v>4</v>
      </c>
    </row>
    <row r="87" spans="1:10" s="3" customFormat="1" ht="12.75" thickBot="1" thickTop="1">
      <c r="A87" s="24" t="s">
        <v>3</v>
      </c>
      <c r="B87" s="23">
        <v>9000</v>
      </c>
      <c r="C87" s="23">
        <v>650</v>
      </c>
      <c r="D87" s="22">
        <f>SUM('[1]Ф.2.1 зона ризику:Ф.2.50'!D87)</f>
        <v>0</v>
      </c>
      <c r="E87" s="22">
        <f>SUM('[1]Ф.2.1 зона ризику:Ф.2.50'!E87)</f>
        <v>0</v>
      </c>
      <c r="F87" s="22">
        <f>SUM('[1]Ф.2.1 зона ризику:Ф.2.50'!F87)</f>
        <v>0</v>
      </c>
      <c r="G87" s="22">
        <f>SUM('[1]Ф.2.1 зона ризику:Ф.2.50'!G87)</f>
        <v>0</v>
      </c>
      <c r="H87" s="22">
        <f>SUM('[1]Ф.2.1 зона ризику:Ф.2.50'!H87)</f>
        <v>0</v>
      </c>
      <c r="I87" s="22">
        <f>SUM('[1]Ф.2.1 зона ризику:Ф.2.50'!I87)</f>
        <v>0</v>
      </c>
      <c r="J87" s="22">
        <f>SUM('[1]Ф.2.1 зона ризику:Ф.2.50'!J87)</f>
        <v>0</v>
      </c>
    </row>
    <row r="88" spans="1:10" s="3" customFormat="1" ht="12" hidden="1" thickTop="1">
      <c r="A88" s="21"/>
      <c r="B88" s="20"/>
      <c r="C88" s="20">
        <v>650</v>
      </c>
      <c r="D88" s="10"/>
      <c r="E88" s="10"/>
      <c r="F88" s="10"/>
      <c r="G88" s="10"/>
      <c r="H88" s="10"/>
      <c r="I88" s="10"/>
      <c r="J88" s="10"/>
    </row>
    <row r="89" spans="1:10" s="3" customFormat="1" ht="12" hidden="1" thickTop="1">
      <c r="A89" s="18"/>
      <c r="B89" s="11"/>
      <c r="C89" s="11"/>
      <c r="D89" s="10"/>
      <c r="E89" s="10"/>
      <c r="F89" s="10"/>
      <c r="G89" s="10"/>
      <c r="H89" s="10"/>
      <c r="I89" s="10"/>
      <c r="J89" s="10"/>
    </row>
    <row r="90" spans="1:10" s="3" customFormat="1" ht="12" hidden="1" thickTop="1">
      <c r="A90" s="18"/>
      <c r="B90" s="11"/>
      <c r="C90" s="11"/>
      <c r="D90" s="10"/>
      <c r="E90" s="10"/>
      <c r="F90" s="10"/>
      <c r="G90" s="10"/>
      <c r="H90" s="10"/>
      <c r="I90" s="10"/>
      <c r="J90" s="10"/>
    </row>
    <row r="91" spans="1:10" s="3" customFormat="1" ht="13.5" hidden="1" thickTop="1">
      <c r="A91" s="19"/>
      <c r="B91" s="11"/>
      <c r="C91" s="11"/>
      <c r="D91" s="10"/>
      <c r="E91" s="10"/>
      <c r="F91" s="10"/>
      <c r="G91" s="10"/>
      <c r="H91" s="10"/>
      <c r="I91" s="10"/>
      <c r="J91" s="10"/>
    </row>
    <row r="92" spans="1:10" s="3" customFormat="1" ht="12" hidden="1" thickTop="1">
      <c r="A92" s="15"/>
      <c r="B92" s="14"/>
      <c r="C92" s="14"/>
      <c r="D92" s="10"/>
      <c r="E92" s="10"/>
      <c r="F92" s="10"/>
      <c r="G92" s="10"/>
      <c r="H92" s="10"/>
      <c r="I92" s="10"/>
      <c r="J92" s="10"/>
    </row>
    <row r="93" spans="1:10" s="3" customFormat="1" ht="12" hidden="1" thickTop="1">
      <c r="A93" s="18"/>
      <c r="B93" s="11"/>
      <c r="C93" s="11"/>
      <c r="D93" s="10"/>
      <c r="E93" s="10"/>
      <c r="F93" s="10"/>
      <c r="G93" s="10"/>
      <c r="H93" s="10"/>
      <c r="I93" s="10"/>
      <c r="J93" s="10"/>
    </row>
    <row r="94" spans="1:10" s="3" customFormat="1" ht="12" hidden="1" thickTop="1">
      <c r="A94" s="18"/>
      <c r="B94" s="11"/>
      <c r="C94" s="11"/>
      <c r="D94" s="10"/>
      <c r="E94" s="10"/>
      <c r="F94" s="10"/>
      <c r="G94" s="10"/>
      <c r="H94" s="10"/>
      <c r="I94" s="10"/>
      <c r="J94" s="10"/>
    </row>
    <row r="95" spans="1:10" s="3" customFormat="1" ht="12" hidden="1" thickTop="1">
      <c r="A95" s="18"/>
      <c r="B95" s="11"/>
      <c r="C95" s="11"/>
      <c r="D95" s="10"/>
      <c r="E95" s="10"/>
      <c r="F95" s="10"/>
      <c r="G95" s="10"/>
      <c r="H95" s="10"/>
      <c r="I95" s="10"/>
      <c r="J95" s="10"/>
    </row>
    <row r="96" spans="1:10" s="3" customFormat="1" ht="12.75" hidden="1" thickTop="1">
      <c r="A96" s="17"/>
      <c r="B96" s="16"/>
      <c r="C96" s="16"/>
      <c r="D96" s="10"/>
      <c r="E96" s="10"/>
      <c r="F96" s="10"/>
      <c r="G96" s="10"/>
      <c r="H96" s="10"/>
      <c r="I96" s="10"/>
      <c r="J96" s="10"/>
    </row>
    <row r="97" spans="1:10" s="3" customFormat="1" ht="12" hidden="1" thickTop="1">
      <c r="A97" s="15"/>
      <c r="B97" s="14"/>
      <c r="C97" s="14"/>
      <c r="D97" s="10"/>
      <c r="E97" s="10"/>
      <c r="F97" s="10"/>
      <c r="G97" s="10"/>
      <c r="H97" s="10"/>
      <c r="I97" s="10"/>
      <c r="J97" s="10"/>
    </row>
    <row r="98" spans="1:10" s="3" customFormat="1" ht="12" hidden="1" thickTop="1">
      <c r="A98" s="15"/>
      <c r="B98" s="14"/>
      <c r="C98" s="14"/>
      <c r="D98" s="10"/>
      <c r="E98" s="10"/>
      <c r="F98" s="10"/>
      <c r="G98" s="10"/>
      <c r="H98" s="10"/>
      <c r="I98" s="10"/>
      <c r="J98" s="10"/>
    </row>
    <row r="99" spans="1:10" s="3" customFormat="1" ht="12" hidden="1" thickTop="1">
      <c r="A99" s="13"/>
      <c r="B99" s="12"/>
      <c r="C99" s="11"/>
      <c r="D99" s="9"/>
      <c r="E99" s="10"/>
      <c r="F99" s="9"/>
      <c r="G99" s="9"/>
      <c r="H99" s="9"/>
      <c r="I99" s="9"/>
      <c r="J99" s="9"/>
    </row>
    <row r="100" spans="1:5" ht="14.25" customHeight="1" thickTop="1">
      <c r="A100" s="8" t="s">
        <v>2</v>
      </c>
      <c r="D100" s="7"/>
      <c r="E100" s="7"/>
    </row>
    <row r="101" spans="1:9" s="2" customFormat="1" ht="12.75" customHeight="1">
      <c r="A101" s="5" t="str">
        <f>'[1]ЗАПОЛНИТЬ'!F30</f>
        <v>Начальник управління</v>
      </c>
      <c r="C101" s="5"/>
      <c r="D101" s="79"/>
      <c r="E101" s="79"/>
      <c r="F101" s="5"/>
      <c r="G101" s="62" t="str">
        <f>'[1]ЗАПОЛНИТЬ'!F26</f>
        <v>В.В.Москаленко</v>
      </c>
      <c r="H101" s="62"/>
      <c r="I101" s="62"/>
    </row>
    <row r="102" spans="2:8" s="2" customFormat="1" ht="12.75" customHeight="1">
      <c r="B102" s="5"/>
      <c r="C102" s="5"/>
      <c r="D102" s="65" t="s">
        <v>1</v>
      </c>
      <c r="E102" s="65"/>
      <c r="F102" s="5"/>
      <c r="G102" s="66" t="s">
        <v>0</v>
      </c>
      <c r="H102" s="66"/>
    </row>
    <row r="103" spans="1:9" s="2" customFormat="1" ht="12" customHeight="1">
      <c r="A103" s="5" t="str">
        <f>'[1]ЗАПОЛНИТЬ'!F31</f>
        <v>Головний бухгалтер</v>
      </c>
      <c r="C103" s="5"/>
      <c r="D103" s="64"/>
      <c r="E103" s="64"/>
      <c r="F103" s="5"/>
      <c r="G103" s="62" t="str">
        <f>'[1]ЗАПОЛНИТЬ'!F28</f>
        <v>В.В.Войтович</v>
      </c>
      <c r="H103" s="62"/>
      <c r="I103" s="62"/>
    </row>
    <row r="104" spans="1:9" s="2" customFormat="1" ht="12" customHeight="1">
      <c r="A104" s="6" t="str">
        <f>'[1]ЗАПОЛНИТЬ'!C19</f>
        <v>"09"січня 2018 року</v>
      </c>
      <c r="C104" s="5"/>
      <c r="D104" s="65" t="s">
        <v>1</v>
      </c>
      <c r="E104" s="65"/>
      <c r="G104" s="66" t="s">
        <v>0</v>
      </c>
      <c r="H104" s="66"/>
      <c r="I104" s="4"/>
    </row>
    <row r="105" s="2" customFormat="1" ht="15">
      <c r="A105" s="3"/>
    </row>
    <row r="107" ht="15">
      <c r="A107" s="1"/>
    </row>
  </sheetData>
  <sheetProtection formatCells="0" formatColumns="0" formatRows="0"/>
  <mergeCells count="34">
    <mergeCell ref="B19:B21"/>
    <mergeCell ref="E15:J15"/>
    <mergeCell ref="E13:J13"/>
    <mergeCell ref="B11:G11"/>
    <mergeCell ref="A12:C12"/>
    <mergeCell ref="E12:H12"/>
    <mergeCell ref="G104:H104"/>
    <mergeCell ref="G101:I101"/>
    <mergeCell ref="D104:E104"/>
    <mergeCell ref="A18:L18"/>
    <mergeCell ref="C19:C21"/>
    <mergeCell ref="D19:D21"/>
    <mergeCell ref="E19:E21"/>
    <mergeCell ref="F19:F21"/>
    <mergeCell ref="G19:G21"/>
    <mergeCell ref="D101:E101"/>
    <mergeCell ref="A19:A21"/>
    <mergeCell ref="J19:J21"/>
    <mergeCell ref="G1:J3"/>
    <mergeCell ref="G103:I103"/>
    <mergeCell ref="H19:H21"/>
    <mergeCell ref="I19:I21"/>
    <mergeCell ref="D103:E103"/>
    <mergeCell ref="D102:E102"/>
    <mergeCell ref="G102:H102"/>
    <mergeCell ref="A6:J6"/>
    <mergeCell ref="B9:G9"/>
    <mergeCell ref="B10:G10"/>
    <mergeCell ref="A4:J4"/>
    <mergeCell ref="E14:J14"/>
    <mergeCell ref="A5:F5"/>
    <mergeCell ref="A13:C13"/>
    <mergeCell ref="A15:C15"/>
    <mergeCell ref="A14:C14"/>
  </mergeCells>
  <printOptions/>
  <pageMargins left="0.1968503937007874" right="0.1968503937007874" top="0.5905511811023623" bottom="0.1968503937007874" header="0.3937007874015748" footer="0.1968503937007874"/>
  <pageSetup fitToHeight="2" fitToWidth="1" horizontalDpi="600" verticalDpi="600" orientation="landscape" paperSize="9" scale="90" r:id="rId1"/>
  <headerFooter differentOddEven="1">
    <evenHeader>&amp;C2&amp;RПродовження додатка 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1</cp:lastModifiedBy>
  <dcterms:created xsi:type="dcterms:W3CDTF">2018-01-22T07:18:49Z</dcterms:created>
  <dcterms:modified xsi:type="dcterms:W3CDTF">2018-01-22T11:17:25Z</dcterms:modified>
  <cp:category/>
  <cp:version/>
  <cp:contentType/>
  <cp:contentStatus/>
</cp:coreProperties>
</file>